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0" yWindow="0" windowWidth="20490" windowHeight="7755" tabRatio="937"/>
  </bookViews>
  <sheets>
    <sheet name="1UniNo" sheetId="8" r:id="rId1"/>
    <sheet name="2University-Specialisation" sheetId="9" r:id="rId2"/>
    <sheet name="3CollegeRange" sheetId="10" r:id="rId3"/>
    <sheet name="4CollegeIndicator" sheetId="11" r:id="rId4"/>
    <sheet name="4CollegeSpec" sheetId="69" r:id="rId5"/>
    <sheet name="5ManagementCollegeNo" sheetId="12" r:id="rId6"/>
    <sheet name="6TotalEnr" sheetId="60" r:id="rId7"/>
    <sheet name="6aTotalRegularEnr" sheetId="14" r:id="rId8"/>
    <sheet name="7UnivActwithConsUnit" sheetId="15" r:id="rId9"/>
    <sheet name="8CollegeAct" sheetId="16" r:id="rId10"/>
    <sheet name="9AllSAAct" sheetId="18" r:id="rId11"/>
    <sheet name="10CollegeEst" sheetId="19" r:id="rId12"/>
    <sheet name="11Programme" sheetId="20" r:id="rId13"/>
    <sheet name="11aProgrammeDistance" sheetId="21" r:id="rId14"/>
    <sheet name="12UGDisc" sheetId="67" r:id="rId15"/>
    <sheet name="13PGDisc" sheetId="68" r:id="rId16"/>
    <sheet name="14TotalEnrCategory" sheetId="52" r:id="rId17"/>
    <sheet name="16FS-countrylevel" sheetId="27" r:id="rId18"/>
    <sheet name="17FS-statelevel" sheetId="28" r:id="rId19"/>
    <sheet name="18FS-prog" sheetId="29" r:id="rId20"/>
    <sheet name="19GER" sheetId="53" r:id="rId21"/>
    <sheet name="20GPI" sheetId="56" r:id="rId22"/>
    <sheet name="21TeacherCategory " sheetId="45" r:id="rId23"/>
    <sheet name="22TeacherPost" sheetId="46" r:id="rId24"/>
    <sheet name="22aTeacherPostEstimatedUC" sheetId="47" r:id="rId25"/>
    <sheet name="22bTeacherPostEstimatedU" sheetId="48" r:id="rId26"/>
    <sheet name="23StaffPost" sheetId="30" r:id="rId27"/>
    <sheet name="24StaffCategory" sheetId="31" r:id="rId28"/>
    <sheet name="25PTR" sheetId="51" r:id="rId29"/>
    <sheet name="26UnivEnrolinclConstituentUnits" sheetId="32" r:id="rId30"/>
    <sheet name="27TypeEnrolmentCategory-Est" sheetId="33" r:id="rId31"/>
    <sheet name="29TypeTeacherPostEstimated" sheetId="49" r:id="rId32"/>
    <sheet name="30TypeTeacherCategoryEstimated" sheetId="50" r:id="rId33"/>
    <sheet name="31HostelDistrict" sheetId="64" r:id="rId34"/>
    <sheet name="32TypeHostel" sheetId="65" r:id="rId35"/>
    <sheet name="33OutTurnState" sheetId="36" r:id="rId36"/>
    <sheet name="34OutTurnProg" sheetId="37" r:id="rId37"/>
    <sheet name="35UGDisc" sheetId="38" r:id="rId38"/>
    <sheet name="36PGDisc" sheetId="63" r:id="rId39"/>
    <sheet name="37CollegeTypeNo" sheetId="70" r:id="rId40"/>
    <sheet name="38Pop2013" sheetId="41" r:id="rId41"/>
    <sheet name="39TypeStateUnivwithConsUnit" sheetId="42" r:id="rId42"/>
  </sheets>
  <definedNames>
    <definedName name="_xlnm._FilterDatabase" localSheetId="17">'16FS-countrylevel'!$A$3:$L$3</definedName>
    <definedName name="_xlnm._FilterDatabase" localSheetId="36" hidden="1">'34OutTurnProg'!$A$3:$D$3</definedName>
    <definedName name="_xlnm._FilterDatabase" localSheetId="38" hidden="1">'36PGDisc'!$A$4:$K$4</definedName>
    <definedName name="_xlnm.Print_Area" localSheetId="11">'10CollegeEst'!$A$1:$H$41</definedName>
    <definedName name="_xlnm.Print_Area" localSheetId="13">'11aProgrammeDistance'!$A$1:$M$73</definedName>
    <definedName name="_xlnm.Print_Area" localSheetId="12">'11Programme'!$A$1:$M$183</definedName>
    <definedName name="_xlnm.Print_Area" localSheetId="14">'12UGDisc'!$A$1:$E$67</definedName>
    <definedName name="_xlnm.Print_Area" localSheetId="15">'13PGDisc'!$A$1:$K$155</definedName>
    <definedName name="_xlnm.Print_Area" localSheetId="16">'14TotalEnrCategory'!$A$1:$W$41</definedName>
    <definedName name="_xlnm.Print_Area" localSheetId="17">'16FS-countrylevel'!$A$1:$AB$163</definedName>
    <definedName name="_xlnm.Print_Area" localSheetId="18">'17FS-statelevel'!$A$1:$AB$37</definedName>
    <definedName name="_xlnm.Print_Area" localSheetId="19">'18FS-prog'!$A$1:$D$138</definedName>
    <definedName name="_xlnm.Print_Area" localSheetId="20">'19GER'!$A$1:$K$40</definedName>
    <definedName name="_xlnm.Print_Area" localSheetId="0">'1UniNo'!$A$1:$N$37</definedName>
    <definedName name="_xlnm.Print_Area" localSheetId="21">'20GPI'!$A$1:$E$39</definedName>
    <definedName name="_xlnm.Print_Area" localSheetId="22">'21TeacherCategory '!$A$1:$V$40</definedName>
    <definedName name="_xlnm.Print_Area" localSheetId="24">'22aTeacherPostEstimatedUC'!$A$1:$V$40</definedName>
    <definedName name="_xlnm.Print_Area" localSheetId="25">'22bTeacherPostEstimatedU'!$A$1:$V$40</definedName>
    <definedName name="_xlnm.Print_Area" localSheetId="23">'22TeacherPost'!$A$1:$V$40</definedName>
    <definedName name="_xlnm.Print_Area" localSheetId="26">'23StaffPost'!$A$1:$P$40</definedName>
    <definedName name="_xlnm.Print_Area" localSheetId="27">'24StaffCategory'!$A$1:$V$40</definedName>
    <definedName name="_xlnm.Print_Area" localSheetId="28">'25PTR'!$A$1:$H$40</definedName>
    <definedName name="_xlnm.Print_Area" localSheetId="29">'26UnivEnrolinclConstituentUnits'!$A$1:$AB$21</definedName>
    <definedName name="_xlnm.Print_Area" localSheetId="30">'27TypeEnrolmentCategory-Est'!$A$1:$V$21</definedName>
    <definedName name="_xlnm.Print_Area" localSheetId="31">'29TypeTeacherPostEstimated'!$A$1:$V$20</definedName>
    <definedName name="_xlnm.Print_Area" localSheetId="1">'2University-Specialisation'!$A$1:$S$36</definedName>
    <definedName name="_xlnm.Print_Area" localSheetId="32">'30TypeTeacherCategoryEstimated'!$A$1:$V$20</definedName>
    <definedName name="_xlnm.Print_Area" localSheetId="33">'31HostelDistrict'!$A$1:$N$662</definedName>
    <definedName name="_xlnm.Print_Area" localSheetId="34">'32TypeHostel'!$A$1:$M$21</definedName>
    <definedName name="_xlnm.Print_Area" localSheetId="35">'33OutTurnState'!$A$1:$AC$41</definedName>
    <definedName name="_xlnm.Print_Area" localSheetId="36">'34OutTurnProg'!$A$1:$D$182</definedName>
    <definedName name="_xlnm.Print_Area" localSheetId="37">'35UGDisc'!$A$1:$E$68</definedName>
    <definedName name="_xlnm.Print_Area" localSheetId="38">'36PGDisc'!$A$1:$K$156</definedName>
    <definedName name="_xlnm.Print_Area" localSheetId="39">'37CollegeTypeNo'!$A$1:$AD$41</definedName>
    <definedName name="_xlnm.Print_Area" localSheetId="40">'38Pop2013'!$A$1:$K$41</definedName>
    <definedName name="_xlnm.Print_Area" localSheetId="41">'39TypeStateUnivwithConsUnit'!$A$1:$AO$42</definedName>
    <definedName name="_xlnm.Print_Area" localSheetId="3">'4CollegeIndicator'!$A$1:$E$40</definedName>
    <definedName name="_xlnm.Print_Area" localSheetId="4">'4CollegeSpec'!$A$1:$AE$39</definedName>
    <definedName name="_xlnm.Print_Area" localSheetId="5">'5ManagementCollegeNo'!$A$1:$S$40</definedName>
    <definedName name="_xlnm.Print_Area" localSheetId="7">'6aTotalRegularEnr'!$A$1:$AC$41</definedName>
    <definedName name="_xlnm.Print_Area" localSheetId="6">'6TotalEnr'!$A$1:$AC$41</definedName>
    <definedName name="_xlnm.Print_Area" localSheetId="8">'7UnivActwithConsUnit'!$A$1:$AE$42</definedName>
    <definedName name="_xlnm.Print_Area" localSheetId="9">'8CollegeAct'!$A$1:$AE$41</definedName>
    <definedName name="_xlnm.Print_Area" localSheetId="10">'9AllSAAct'!$A$1:$AL$42</definedName>
    <definedName name="_xlnm.Print_Titles" localSheetId="11">'10CollegeEst'!$A:$B</definedName>
    <definedName name="_xlnm.Print_Titles" localSheetId="13">'11aProgrammeDistance'!$A:$A,'11aProgrammeDistance'!$1:$4</definedName>
    <definedName name="_xlnm.Print_Titles" localSheetId="12">'11Programme'!$A:$A,'11Programme'!$1:$4</definedName>
    <definedName name="_xlnm.Print_Titles" localSheetId="14">'12UGDisc'!$1:$2</definedName>
    <definedName name="_xlnm.Print_Titles" localSheetId="15">'13PGDisc'!$1:$3</definedName>
    <definedName name="_xlnm.Print_Titles" localSheetId="16">'14TotalEnrCategory'!$A:$B</definedName>
    <definedName name="_xlnm.Print_Titles" localSheetId="17">'16FS-countrylevel'!$A:$A,'16FS-countrylevel'!$1:$4</definedName>
    <definedName name="_xlnm.Print_Titles" localSheetId="18">'17FS-statelevel'!$A:$A,'17FS-statelevel'!$1:$3</definedName>
    <definedName name="_xlnm.Print_Titles" localSheetId="19">'18FS-prog'!$1:$2</definedName>
    <definedName name="_xlnm.Print_Titles" localSheetId="21">'20GPI'!$A:$B</definedName>
    <definedName name="_xlnm.Print_Titles" localSheetId="22">'21TeacherCategory '!$A:$A,'21TeacherCategory '!$1:$3</definedName>
    <definedName name="_xlnm.Print_Titles" localSheetId="24">'22aTeacherPostEstimatedUC'!$A:$A</definedName>
    <definedName name="_xlnm.Print_Titles" localSheetId="25">'22bTeacherPostEstimatedU'!$A:$A</definedName>
    <definedName name="_xlnm.Print_Titles" localSheetId="23">'22TeacherPost'!$A:$A</definedName>
    <definedName name="_xlnm.Print_Titles" localSheetId="26">'23StaffPost'!$A:$A</definedName>
    <definedName name="_xlnm.Print_Titles" localSheetId="27">'24StaffCategory'!$A:$A,'24StaffCategory'!$1:$3</definedName>
    <definedName name="_xlnm.Print_Titles" localSheetId="28">'25PTR'!$A:$B</definedName>
    <definedName name="_xlnm.Print_Titles" localSheetId="29">'26UnivEnrolinclConstituentUnits'!$A:$A,'26UnivEnrolinclConstituentUnits'!$1:$4</definedName>
    <definedName name="_xlnm.Print_Titles" localSheetId="30">'27TypeEnrolmentCategory-Est'!$A:$A</definedName>
    <definedName name="_xlnm.Print_Titles" localSheetId="31">'29TypeTeacherPostEstimated'!$A:$A</definedName>
    <definedName name="_xlnm.Print_Titles" localSheetId="1">'2University-Specialisation'!$A:$A</definedName>
    <definedName name="_xlnm.Print_Titles" localSheetId="32">'30TypeTeacherCategoryEstimated'!$A:$A</definedName>
    <definedName name="_xlnm.Print_Titles" localSheetId="33">'31HostelDistrict'!$1:$4</definedName>
    <definedName name="_xlnm.Print_Titles" localSheetId="34">'32TypeHostel'!$A:$A</definedName>
    <definedName name="_xlnm.Print_Titles" localSheetId="35">'33OutTurnState'!$A:$B</definedName>
    <definedName name="_xlnm.Print_Titles" localSheetId="36">'34OutTurnProg'!$A:$A,'34OutTurnProg'!$1:$3</definedName>
    <definedName name="_xlnm.Print_Titles" localSheetId="37">'35UGDisc'!$1:$2</definedName>
    <definedName name="_xlnm.Print_Titles" localSheetId="38">'36PGDisc'!$1:$3</definedName>
    <definedName name="_xlnm.Print_Titles" localSheetId="39">'37CollegeTypeNo'!$A:$A</definedName>
    <definedName name="_xlnm.Print_Titles" localSheetId="41">'39TypeStateUnivwithConsUnit'!$A:$B</definedName>
    <definedName name="_xlnm.Print_Titles" localSheetId="4">'4CollegeSpec'!$A:$A</definedName>
    <definedName name="_xlnm.Print_Titles" localSheetId="5">'5ManagementCollegeNo'!$A:$A</definedName>
    <definedName name="_xlnm.Print_Titles" localSheetId="7">'6aTotalRegularEnr'!$A:$B</definedName>
    <definedName name="_xlnm.Print_Titles" localSheetId="6">'6TotalEnr'!$A:$B</definedName>
    <definedName name="_xlnm.Print_Titles" localSheetId="8">'7UnivActwithConsUnit'!$A:$B</definedName>
    <definedName name="_xlnm.Print_Titles" localSheetId="9">'8CollegeAct'!$A:$B</definedName>
    <definedName name="_xlnm.Print_Titles" localSheetId="10">'9AllSAAct'!$A:$B</definedName>
  </definedNames>
  <calcPr calcId="125725"/>
</workbook>
</file>

<file path=xl/calcChain.xml><?xml version="1.0" encoding="utf-8"?>
<calcChain xmlns="http://schemas.openxmlformats.org/spreadsheetml/2006/main">
  <c r="W1" i="70"/>
  <c r="L1"/>
  <c r="AE39" i="6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L1"/>
  <c r="V1" s="1"/>
  <c r="D41" i="52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C41"/>
  <c r="AC40" i="36" l="1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F42" i="18" l="1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D42"/>
  <c r="E42"/>
  <c r="C42"/>
  <c r="Q521" i="64" l="1"/>
  <c r="U1" i="60" l="1"/>
  <c r="L1"/>
  <c r="E4" i="56" l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3"/>
  <c r="D3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5"/>
  <c r="D4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U36" i="28" l="1"/>
  <c r="V36"/>
  <c r="W36"/>
  <c r="X36"/>
  <c r="Y36"/>
  <c r="Z36"/>
  <c r="AA36"/>
  <c r="AB36"/>
  <c r="K36"/>
  <c r="L36"/>
  <c r="M36"/>
  <c r="N36"/>
  <c r="O36"/>
  <c r="P36"/>
  <c r="Q36"/>
  <c r="R36"/>
  <c r="S36"/>
  <c r="T36"/>
  <c r="D36"/>
  <c r="E36"/>
  <c r="F36"/>
  <c r="G36"/>
  <c r="H36"/>
  <c r="I36"/>
  <c r="J36"/>
  <c r="C36"/>
  <c r="B36"/>
  <c r="B16" i="49" l="1"/>
  <c r="B40" i="45"/>
  <c r="C40" i="12" l="1"/>
  <c r="D40"/>
  <c r="E40"/>
  <c r="F40"/>
  <c r="G40"/>
  <c r="H40"/>
  <c r="I40"/>
  <c r="J40"/>
  <c r="K40"/>
  <c r="L40"/>
  <c r="M40"/>
  <c r="N40"/>
  <c r="O40"/>
  <c r="P40"/>
  <c r="Q40"/>
  <c r="R40"/>
  <c r="S40"/>
  <c r="B40"/>
  <c r="I36" i="9"/>
  <c r="N36"/>
  <c r="B36"/>
  <c r="C36"/>
  <c r="D36"/>
  <c r="E36"/>
  <c r="F36"/>
  <c r="G36"/>
  <c r="H36"/>
  <c r="J36"/>
  <c r="K36"/>
  <c r="L36"/>
  <c r="M36"/>
  <c r="O36"/>
  <c r="P36"/>
  <c r="Q36"/>
  <c r="R36"/>
  <c r="C5" i="11" l="1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"/>
  <c r="C40" l="1"/>
  <c r="D40" s="1"/>
  <c r="D4"/>
  <c r="D41" i="36" l="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C41"/>
  <c r="U20" i="50" l="1"/>
  <c r="Q20"/>
  <c r="I20"/>
  <c r="E20"/>
  <c r="R20"/>
  <c r="N20"/>
  <c r="F20"/>
  <c r="B20"/>
  <c r="T20"/>
  <c r="L20"/>
  <c r="K20"/>
  <c r="H20"/>
  <c r="K17"/>
  <c r="U16"/>
  <c r="R16"/>
  <c r="F16"/>
  <c r="T16"/>
  <c r="O16"/>
  <c r="L16"/>
  <c r="K16"/>
  <c r="H16"/>
  <c r="C16"/>
  <c r="I20" i="49"/>
  <c r="H20"/>
  <c r="F20"/>
  <c r="E20"/>
  <c r="U20"/>
  <c r="T20"/>
  <c r="O20"/>
  <c r="N20"/>
  <c r="L20"/>
  <c r="K20"/>
  <c r="J20"/>
  <c r="G20"/>
  <c r="R20"/>
  <c r="K17"/>
  <c r="U16"/>
  <c r="T16"/>
  <c r="O16"/>
  <c r="N16"/>
  <c r="L16"/>
  <c r="K16"/>
  <c r="I16"/>
  <c r="H16"/>
  <c r="F16"/>
  <c r="G16"/>
  <c r="C16"/>
  <c r="K1"/>
  <c r="U40" i="48"/>
  <c r="T40"/>
  <c r="N40"/>
  <c r="L40"/>
  <c r="I40"/>
  <c r="H40"/>
  <c r="F40"/>
  <c r="E40"/>
  <c r="R40"/>
  <c r="B40"/>
  <c r="K1"/>
  <c r="P16" i="50" l="1"/>
  <c r="D16"/>
  <c r="M20"/>
  <c r="D20"/>
  <c r="P20"/>
  <c r="C20"/>
  <c r="O20"/>
  <c r="E16"/>
  <c r="I16"/>
  <c r="Q16"/>
  <c r="M16"/>
  <c r="G16"/>
  <c r="S16"/>
  <c r="B16"/>
  <c r="N16"/>
  <c r="G20"/>
  <c r="S20"/>
  <c r="J16"/>
  <c r="V16"/>
  <c r="J20"/>
  <c r="V20"/>
  <c r="P16" i="49"/>
  <c r="Q20"/>
  <c r="E16"/>
  <c r="M16"/>
  <c r="Q16"/>
  <c r="D20"/>
  <c r="P20"/>
  <c r="B20"/>
  <c r="J16"/>
  <c r="R16"/>
  <c r="V16"/>
  <c r="M20"/>
  <c r="C20"/>
  <c r="V20"/>
  <c r="M40" i="48"/>
  <c r="D40"/>
  <c r="J40"/>
  <c r="C40"/>
  <c r="G40"/>
  <c r="K40"/>
  <c r="O40"/>
  <c r="P40"/>
  <c r="V40"/>
  <c r="S16" i="49" l="1"/>
  <c r="D16"/>
  <c r="S20"/>
  <c r="Q40" i="48"/>
  <c r="S40" l="1"/>
  <c r="R40" i="47" l="1"/>
  <c r="N40"/>
  <c r="B40"/>
  <c r="H1"/>
  <c r="N1" s="1"/>
  <c r="H1" i="46"/>
  <c r="N1" s="1"/>
  <c r="U40" i="45"/>
  <c r="R40"/>
  <c r="N40"/>
  <c r="I40"/>
  <c r="F40"/>
  <c r="E40"/>
  <c r="C40" i="47" l="1"/>
  <c r="I40"/>
  <c r="O40"/>
  <c r="E40"/>
  <c r="U40"/>
  <c r="K40"/>
  <c r="F40"/>
  <c r="L40"/>
  <c r="Q40"/>
  <c r="S40" s="1"/>
  <c r="P40"/>
  <c r="G40"/>
  <c r="H40"/>
  <c r="T40"/>
  <c r="M40"/>
  <c r="S40" i="45"/>
  <c r="C40"/>
  <c r="G40"/>
  <c r="K40"/>
  <c r="O40"/>
  <c r="J40"/>
  <c r="L40"/>
  <c r="P40"/>
  <c r="H40"/>
  <c r="T40"/>
  <c r="Q40"/>
  <c r="M40"/>
  <c r="V40"/>
  <c r="J40" i="47" l="1"/>
  <c r="D40"/>
  <c r="V40"/>
  <c r="D40" i="45"/>
  <c r="O1" i="42" l="1"/>
  <c r="AD1" s="1"/>
  <c r="U1" i="36" l="1"/>
  <c r="L1"/>
  <c r="A18" i="33" l="1"/>
  <c r="C138" i="29"/>
  <c r="B138"/>
  <c r="D138" l="1"/>
  <c r="AB163" i="27" l="1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K1"/>
  <c r="T1" s="1"/>
  <c r="H1" i="21" l="1"/>
  <c r="H1" i="20"/>
  <c r="O1" i="18" l="1"/>
  <c r="AA1" s="1"/>
  <c r="U1" i="14" l="1"/>
  <c r="L1"/>
  <c r="J41" i="10"/>
  <c r="I41"/>
  <c r="H41"/>
  <c r="G41"/>
  <c r="F41"/>
  <c r="E41"/>
  <c r="D41"/>
  <c r="C41"/>
  <c r="B41"/>
  <c r="S35" i="9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L1"/>
  <c r="S36" l="1"/>
  <c r="G40" i="11"/>
</calcChain>
</file>

<file path=xl/sharedStrings.xml><?xml version="1.0" encoding="utf-8"?>
<sst xmlns="http://schemas.openxmlformats.org/spreadsheetml/2006/main" count="4406" uniqueCount="1408">
  <si>
    <t>Andaman &amp; Nicobar Islands</t>
  </si>
  <si>
    <t>Andhra Pradesh</t>
  </si>
  <si>
    <t>Arunachal Pradesh</t>
  </si>
  <si>
    <t>Assam</t>
  </si>
  <si>
    <t>Bihar</t>
  </si>
  <si>
    <t>Chandigarh</t>
  </si>
  <si>
    <t>Chhatisgarh</t>
  </si>
  <si>
    <t>Dadra &amp; Nagar Haveli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</si>
  <si>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</si>
  <si>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</si>
  <si>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</si>
  <si>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</si>
  <si>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</si>
  <si>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</si>
  <si>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</si>
  <si>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</si>
  <si>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</si>
  <si>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</si>
  <si>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</si>
  <si>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</si>
  <si>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</si>
  <si>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</si>
  <si>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</si>
  <si>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</si>
  <si>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</si>
  <si>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</si>
  <si>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</si>
  <si>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</si>
  <si>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</si>
  <si>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</si>
  <si>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</si>
  <si>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</si>
  <si>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Uttrakhand</t>
  </si>
  <si>
    <t>West Bengal</t>
  </si>
  <si>
    <t>Table</t>
  </si>
  <si>
    <t>1. State &amp; Type - Wise Number of Universities</t>
  </si>
  <si>
    <t>State</t>
  </si>
  <si>
    <t>Others</t>
  </si>
  <si>
    <t>Grand Total</t>
  </si>
  <si>
    <t>All India</t>
  </si>
  <si>
    <t>In UTs of , Andaman &amp; Nicobar Islands,  Dadra &amp; Nagar Haveli, Daman &amp; Diu and Lakshadweep, there are no Universities.</t>
  </si>
  <si>
    <t>2. State &amp; Specialisation - Wise Number of Universities
(based on actual response)</t>
  </si>
  <si>
    <t>General</t>
  </si>
  <si>
    <t>Agriculture</t>
  </si>
  <si>
    <t>Fine Arts</t>
  </si>
  <si>
    <t>Fisheries</t>
  </si>
  <si>
    <t>Journalism &amp; Mass Communication</t>
  </si>
  <si>
    <t>Language</t>
  </si>
  <si>
    <t>Law</t>
  </si>
  <si>
    <t>Management</t>
  </si>
  <si>
    <t>Medical</t>
  </si>
  <si>
    <t>Oriental Learning</t>
  </si>
  <si>
    <t>Sanskrit</t>
  </si>
  <si>
    <t>Science</t>
  </si>
  <si>
    <t>Technical</t>
  </si>
  <si>
    <t>Veterinary</t>
  </si>
  <si>
    <t>Cultural Studies</t>
  </si>
  <si>
    <t>Table 3. State-wise Distribution of Districts in Different Ranges of number of Colleges</t>
  </si>
  <si>
    <t>Number of College</t>
  </si>
  <si>
    <t>Less than 10</t>
  </si>
  <si>
    <t>10-19</t>
  </si>
  <si>
    <t>20-49</t>
  </si>
  <si>
    <t>50-99</t>
  </si>
  <si>
    <t>100-199</t>
  </si>
  <si>
    <t>200-299</t>
  </si>
  <si>
    <t>300-399</t>
  </si>
  <si>
    <t>400-499</t>
  </si>
  <si>
    <t>500-999</t>
  </si>
  <si>
    <t>Daman &amp; Diu</t>
  </si>
  <si>
    <t>Lakshadweep</t>
  </si>
  <si>
    <t>Table 4. Number of College per Lakh Population(18-23 YEARS), Average Enrolment per College</t>
  </si>
  <si>
    <t>Sl.
No.</t>
  </si>
  <si>
    <t>STATES/UTs</t>
  </si>
  <si>
    <t>No. of College</t>
  </si>
  <si>
    <t>College per lakh population</t>
  </si>
  <si>
    <t>Average Enrolment per College</t>
  </si>
  <si>
    <t>Zone</t>
  </si>
  <si>
    <t>Population</t>
  </si>
  <si>
    <t>UT</t>
  </si>
  <si>
    <t>South</t>
  </si>
  <si>
    <t>North-East</t>
  </si>
  <si>
    <t>East</t>
  </si>
  <si>
    <t>North</t>
  </si>
  <si>
    <t>West</t>
  </si>
  <si>
    <t>5. Number of Private and Government Colleges
(based on actual response)</t>
  </si>
  <si>
    <t>5 (a). Enrolment in Private and Government Colleges
(based on actual response)</t>
  </si>
  <si>
    <t>Private Un-Aided</t>
  </si>
  <si>
    <t>Private Aided</t>
  </si>
  <si>
    <t>Total Private</t>
  </si>
  <si>
    <t>Government</t>
  </si>
  <si>
    <t>Total</t>
  </si>
  <si>
    <t>Number</t>
  </si>
  <si>
    <t>Enrolment</t>
  </si>
  <si>
    <t>6. State-wise Enrolment at various levels</t>
  </si>
  <si>
    <t>Sl No</t>
  </si>
  <si>
    <t>Ph.D.</t>
  </si>
  <si>
    <t>M.Phil.</t>
  </si>
  <si>
    <t>Post Graduate</t>
  </si>
  <si>
    <t>Under Graduate</t>
  </si>
  <si>
    <t>PG Diploma</t>
  </si>
  <si>
    <t>Diploma</t>
  </si>
  <si>
    <t>Certificate</t>
  </si>
  <si>
    <t>Integrated</t>
  </si>
  <si>
    <t>Male</t>
  </si>
  <si>
    <t>Female</t>
  </si>
  <si>
    <t>Table 6(a).</t>
  </si>
  <si>
    <t>State-wise Enrolment through Regular Mode at various levels</t>
  </si>
  <si>
    <t>Table 7.</t>
  </si>
  <si>
    <t>Enrolment in Universities teaching departments and its Constituent Units/Off-campus Centres</t>
  </si>
  <si>
    <t>Number of universities</t>
  </si>
  <si>
    <t>Responding</t>
  </si>
  <si>
    <t>Note - Constituent Colleges of State/Central University not included.</t>
  </si>
  <si>
    <t>Table 8.</t>
  </si>
  <si>
    <t>Number of Colleges and Enrolment in responding Colleges at various levels</t>
  </si>
  <si>
    <t>Number of Colleges</t>
  </si>
  <si>
    <t>Response</t>
  </si>
  <si>
    <t>Table 9.</t>
  </si>
  <si>
    <t>Number and Enrolment in different types of Stand Alone Institutions</t>
  </si>
  <si>
    <t>Polytechnics</t>
  </si>
  <si>
    <t>PGDM</t>
  </si>
  <si>
    <t>Nursing</t>
  </si>
  <si>
    <t>Teacher Training</t>
  </si>
  <si>
    <t>Institute under Ministries</t>
  </si>
  <si>
    <t>All Stand Alone Institutions</t>
  </si>
  <si>
    <t>Number of Institutions</t>
  </si>
  <si>
    <t>Per Institution Enrolment</t>
  </si>
  <si>
    <t/>
  </si>
  <si>
    <t>Table 10. Estimated Enrolment in Colleges</t>
  </si>
  <si>
    <t>Table 11.</t>
  </si>
  <si>
    <t>Programme</t>
  </si>
  <si>
    <t>ALL CATEGORIES</t>
  </si>
  <si>
    <t>SCHEDULED CASTE</t>
  </si>
  <si>
    <t>SCHEDULED TRIBE</t>
  </si>
  <si>
    <t>OTHER BACKWARD CLASSES</t>
  </si>
  <si>
    <t>Ph.D.-Doctor of Philosophy</t>
  </si>
  <si>
    <t>D.Phil.-Doctor of Philosophy</t>
  </si>
  <si>
    <t>Vidya Varidhi-Vidya Varidhi</t>
  </si>
  <si>
    <t>M.Ch.-Master of Chirurgiae</t>
  </si>
  <si>
    <t>D.M.-Doctor of Medicine</t>
  </si>
  <si>
    <t>Ayurveda Vachaspati-Ph.D in Ayurveda</t>
  </si>
  <si>
    <t>Vidya Vachaspati-Vidya Vachaspati</t>
  </si>
  <si>
    <t>D.Sc.-Doctor of Science</t>
  </si>
  <si>
    <t>L.L.D.-Doctor of Laws</t>
  </si>
  <si>
    <t>M.Phil.-Master of Philosophy</t>
  </si>
  <si>
    <t>M.A.-Master of Arts</t>
  </si>
  <si>
    <t>M.B.A.- Master of Business Administration</t>
  </si>
  <si>
    <t>M.Sc.-Master of Science</t>
  </si>
  <si>
    <t>M.C.A. -Master of Computer Applications</t>
  </si>
  <si>
    <t>M.Com.-Master of Commerce</t>
  </si>
  <si>
    <t>M.Tech. -Master of Technology</t>
  </si>
  <si>
    <t>M.E.-Master of Engineering</t>
  </si>
  <si>
    <t>M.S.W.-Master of Social Work</t>
  </si>
  <si>
    <t>M.Pharm. -Master of Pharmacy</t>
  </si>
  <si>
    <t>M.Ed. -Master of Education</t>
  </si>
  <si>
    <t>M.D.-Doctor of Medicine</t>
  </si>
  <si>
    <t>Acharya-Acharya</t>
  </si>
  <si>
    <t>L.L.M.-Master of Law or Laws</t>
  </si>
  <si>
    <t>M.Sc. Nursing-Master of Science in Nursing</t>
  </si>
  <si>
    <t>P.G.D.M.-Post-Graduate Diploma in Management</t>
  </si>
  <si>
    <t>M.D.S.-Master of Dental Surgery</t>
  </si>
  <si>
    <t>M.Mgt.-Master of Management</t>
  </si>
  <si>
    <t>M.S.-Master of Science</t>
  </si>
  <si>
    <t>M.Lib.Sc. -Master of Library Science</t>
  </si>
  <si>
    <t>M.S.-Master of Surgery</t>
  </si>
  <si>
    <t>M.P.Ed.-Master of Physical Education</t>
  </si>
  <si>
    <t>M.L.I.Sc.-Master of Library &amp; Information Science</t>
  </si>
  <si>
    <t>M.B.A.(Tech.)-Master of Business Administration in Technology</t>
  </si>
  <si>
    <t>M.F.A. -Master of Fine Arts</t>
  </si>
  <si>
    <t>P.G.P.-Post-Graduate Programme in Management</t>
  </si>
  <si>
    <t>M.P.T.-Master of Physiotherapy</t>
  </si>
  <si>
    <t>M.Sc. Tech. -Master of Science in Technology</t>
  </si>
  <si>
    <t>M.J.M.C.-Master of Journalism and Mass Communication</t>
  </si>
  <si>
    <t>M.H.R.D. -Master of Human Resource Development</t>
  </si>
  <si>
    <t>Pharm.D.-Doctor of Pharmacy</t>
  </si>
  <si>
    <t>M.M.C.-Master in Mass Communication</t>
  </si>
  <si>
    <t>M.F.M. -Master of Financial Management</t>
  </si>
  <si>
    <t>M.V.Sc. -Master of Veterinary Sciences</t>
  </si>
  <si>
    <t>M.Arch.-Master of Architecture</t>
  </si>
  <si>
    <t>M.I.B.-Master of International Business</t>
  </si>
  <si>
    <t>M.J.-Master of Journalism</t>
  </si>
  <si>
    <t>Vachaspati-Vachaspati</t>
  </si>
  <si>
    <t>M.L. -Master of Laws</t>
  </si>
  <si>
    <t>M.Mkt.M. -Master of Marketing Management</t>
  </si>
  <si>
    <t>M.Mus. -Master of Music</t>
  </si>
  <si>
    <t>M.H.A. -Master of Hospital Administration</t>
  </si>
  <si>
    <t>M.P.H. -Master of Public Health</t>
  </si>
  <si>
    <t>M.B.A.(Pharma. Tech.)-Master of Business Administration in Pharmaceutical Technology</t>
  </si>
  <si>
    <t>M.P.A.-Master of Performing Arts</t>
  </si>
  <si>
    <t>M.P.E.-Master of Physical Education</t>
  </si>
  <si>
    <t>M.F.Sc. -Master of Fishery Science</t>
  </si>
  <si>
    <t>M.Des.-Master of Design</t>
  </si>
  <si>
    <t>M.Plan.-Master of Planning</t>
  </si>
  <si>
    <t>Shiksha Acharya-Shiksha Acharya</t>
  </si>
  <si>
    <t>Parangat-Parangat</t>
  </si>
  <si>
    <t>M.Sc.(Medical Bio-Chemistry)-Master of Science in Medical Bio-Chemistry</t>
  </si>
  <si>
    <t>M.Sc.(Medical Anatomy) -Master of Science in Medical Anatomy</t>
  </si>
  <si>
    <t>M.Optom. -Master of Optometry</t>
  </si>
  <si>
    <t>M.Sc.(Medical Microbiology)-Master of Science in Medical Microbiology</t>
  </si>
  <si>
    <t>Shikshan Parangat-Shikshan Parangat</t>
  </si>
  <si>
    <t>M.O.T. -Master of Occupational Therapy</t>
  </si>
  <si>
    <t>M.Dance-Master of Dance</t>
  </si>
  <si>
    <t>M.Sc. Tech.(Applied Geo-Physics)-Master of Science in Technology (Applied Geo-Physics)</t>
  </si>
  <si>
    <t>M.F.M.-Master of Fashion Management</t>
  </si>
  <si>
    <t>M.Stat. -Master of Statistics</t>
  </si>
  <si>
    <t>Samaj Karya Parangat-Samaj Karya Parangat</t>
  </si>
  <si>
    <t>M.Litt.-Master of Literature or Master of Letters</t>
  </si>
  <si>
    <t>M.F.T. -Master of Foreign Trade</t>
  </si>
  <si>
    <t>M.Q.P.M.-Master of Quality and Productivity Management</t>
  </si>
  <si>
    <t>M.A.M.S.-Master of Ayurved in Medicine and Surgery</t>
  </si>
  <si>
    <t>M.H.M.S.-Master of Homeopathic Medicine and Science</t>
  </si>
  <si>
    <t>C.P.A.-Certified Public</t>
  </si>
  <si>
    <t>M.Sc.(Medical Physiology)-Master of Science in Medical Physiology</t>
  </si>
  <si>
    <t>M.P.S. -Master of Population Studies</t>
  </si>
  <si>
    <t>M.Sc.(Medical Pharmacology)-Master of Science in Medical Pharmacology</t>
  </si>
  <si>
    <t>M.U.P.-Master of Urban Planning</t>
  </si>
  <si>
    <t>B.A.-Bachelor of Arts</t>
  </si>
  <si>
    <t>B.Com.-Bachelor of Commerce</t>
  </si>
  <si>
    <t>B.Sc.-Bachelor of Science</t>
  </si>
  <si>
    <t>B.Tech.-Bachelor of Technology</t>
  </si>
  <si>
    <t>B.E.-Bachelor of Engineering</t>
  </si>
  <si>
    <t>B.A.(Hons)-Bachelor of Arts (Honors)</t>
  </si>
  <si>
    <t>B.Ed.-Bachelor of Education</t>
  </si>
  <si>
    <t>B.C.A.-Bachelor of Computer Applications</t>
  </si>
  <si>
    <t>B.B.A.-Bachelor of Business Administration</t>
  </si>
  <si>
    <t>B.Sc.(Hons)-Bachelor of Science (Honors)</t>
  </si>
  <si>
    <t>L.L.B.-Bachelor of Law or Laws</t>
  </si>
  <si>
    <t>B.Sc.(Nursing)-Bachelor of Science in Nursing</t>
  </si>
  <si>
    <t>M.B.B.S.-Bachelor of Medicine and Bachelor of Surgery</t>
  </si>
  <si>
    <t>B.Pharm.-Bachelor of Pharmacy</t>
  </si>
  <si>
    <t>B.B.M.-Bachelor of Business Management</t>
  </si>
  <si>
    <t>Shastri-Shastri</t>
  </si>
  <si>
    <t>B.Agri.-Bachelor of Agriculture</t>
  </si>
  <si>
    <t>B.D.S.-Bachelor of Dental Surgery</t>
  </si>
  <si>
    <t>B.S.W.-Bachelor of Social Work</t>
  </si>
  <si>
    <t>B.Architecture-Bachelor of Architecture</t>
  </si>
  <si>
    <t>B.Litt.-Bachelor of Literature</t>
  </si>
  <si>
    <t>B.H.M.S.-Bachelor of Homeopathic Medicine and Surgery</t>
  </si>
  <si>
    <t>B.Lib.I.Sc.-Bachelor of Library &amp; Information Science</t>
  </si>
  <si>
    <t>B.P.T.-Bachelor of Physiotherapy</t>
  </si>
  <si>
    <t>B.P.Ed.-Bachelor of Physical Education</t>
  </si>
  <si>
    <t>B.A.M.S.-Bachelor of Ayurved Medicine &amp; Surgery</t>
  </si>
  <si>
    <t>Ayurvedacharya-Ayurvedacharya</t>
  </si>
  <si>
    <t>B.F.A.-Bachelor of Fine Arts</t>
  </si>
  <si>
    <t>B.Sc.(Post Basic)-B.Sc (Post Basic)</t>
  </si>
  <si>
    <t>B.J.M.C.-Bachelor of Journalism and Mass Communication</t>
  </si>
  <si>
    <t>B.V.Sc.&amp;A.H.-Bachelor of Veterinary Science &amp; Animal Husbandry</t>
  </si>
  <si>
    <t>B.P.E.-Bachelor of Physical Education</t>
  </si>
  <si>
    <t>B.L.-Bachelor of Law or Laws</t>
  </si>
  <si>
    <t>B.H.M.-Bachelor of Hotel Management</t>
  </si>
  <si>
    <t>B.S.S.-Bachelor in Social Sciences</t>
  </si>
  <si>
    <t>B.Pharm.(Ayu.) -Bachelor of Ayurved in Pharmacy</t>
  </si>
  <si>
    <t>B.H.M.C.T.-Bachelor of Hotel Management and Catering Technology</t>
  </si>
  <si>
    <t>B.Des.-Bachelor of Design</t>
  </si>
  <si>
    <t>B.Lib.Sc.-Bachelor of Library Science</t>
  </si>
  <si>
    <t>B.U.M.S.-Bachelor of Unani Medicine and Surgery</t>
  </si>
  <si>
    <t>Alankar-Alankar</t>
  </si>
  <si>
    <t>B.M.M.-Bachelor of Multi Media</t>
  </si>
  <si>
    <t>Shiksha Shastri-Shiksha Shastri</t>
  </si>
  <si>
    <t>B.S.Course-Bachelor of Science (Physician Assistant and Emergency &amp; Trauma Care Management)</t>
  </si>
  <si>
    <t>B.Optom.-Bachelor of Clinical Optometry</t>
  </si>
  <si>
    <t>B.F.Sc.-Bachelor of Fisheries Science</t>
  </si>
  <si>
    <t>B.H.T.M.-Bachelor of Hotel and Tourism Management</t>
  </si>
  <si>
    <t>B.Mus.-Bachelor of Music</t>
  </si>
  <si>
    <t>B.M.S.-Bachelor of Management Studies</t>
  </si>
  <si>
    <t>B.G.L.-Bachelor of General Law</t>
  </si>
  <si>
    <t>B.J.-Bachelor of Journalism</t>
  </si>
  <si>
    <t>B.A.M.-Bachelor of Ayurved Medicine</t>
  </si>
  <si>
    <t>B.S.M.S.-Bachelor of Sridhar Medicine and Surgery</t>
  </si>
  <si>
    <t>B.A.S.L.P.-Bachelor of Audiology and Speech Language Pathology</t>
  </si>
  <si>
    <t>B.Nat.(Yogic Sciences)-Bachelor of Naturopathy and Yogic Sciences</t>
  </si>
  <si>
    <t>B.P.S.-Bachelor of Professional Studies</t>
  </si>
  <si>
    <t>B.H.M.T.T.-Bachelor of Hotel Management, Travel and Tourism</t>
  </si>
  <si>
    <t>Visharad-Visharad</t>
  </si>
  <si>
    <t>B.B.S.-Bachelor of Business Studies</t>
  </si>
  <si>
    <t>B.F.Tech.-Bachelor of Fashion Technology</t>
  </si>
  <si>
    <t>B.O.T.-Bachelor of Occupational Therapy</t>
  </si>
  <si>
    <t>B.O.L.-Bachelor of Oriental Learning</t>
  </si>
  <si>
    <t>B.H.A.-Bachelor of Hospital Administration</t>
  </si>
  <si>
    <t>B.Plan.-Bachelor of Planning</t>
  </si>
  <si>
    <t>B.Ch.E.-Bachelor of Chemical Engineering</t>
  </si>
  <si>
    <t>B.V.Sc.-Bachelor of Veterinary Science</t>
  </si>
  <si>
    <t>B.P.A.-Bachelor of Performing Arts</t>
  </si>
  <si>
    <t>B.C.E.-Bachelor of Civil Engineering</t>
  </si>
  <si>
    <t>B.Voc.-Bachelor of Vocational Education</t>
  </si>
  <si>
    <t>B.Sc.(Sericulture)-Bachelor of Science in Sericulture</t>
  </si>
  <si>
    <t>B.Dance-Bachelor of Dance</t>
  </si>
  <si>
    <t>B.Stat.-Bachelor of Statistics</t>
  </si>
  <si>
    <t>B.C.L.-Bachelor of Civil Law</t>
  </si>
  <si>
    <t>Vidhyalankar-Vidhyalankar</t>
  </si>
  <si>
    <t>Samaj Vidya Visharad-Samaj Vidya Visharad</t>
  </si>
  <si>
    <t>Hindi Shiksha Visharad-Hindi Shiksha Visharad</t>
  </si>
  <si>
    <t>B.N.Y.S.-Bachelor of Naturopathy and Yogic Sciences</t>
  </si>
  <si>
    <t>B.Chem.Tech.-Bachelor of Chemical Technology</t>
  </si>
  <si>
    <t>B.Nat.(Ayu)-Bachelor of Ayurved in Naturopathy</t>
  </si>
  <si>
    <t>B.I.B.F.-Bachelor of International Business and Finance</t>
  </si>
  <si>
    <t>B.A. L.L.B.-Bachelor of Arts, Bachelor of Law or Laws</t>
  </si>
  <si>
    <t>B.Tech M.Tech-Bachelor of Technology, Master of Technology</t>
  </si>
  <si>
    <t>Integrated M.Sc.-Integrated Master of Science</t>
  </si>
  <si>
    <t>Integrated M.B.A.-Integrated Master of Business Administration</t>
  </si>
  <si>
    <t>B.S. M.S.-Bachelor of Science, Master of Science</t>
  </si>
  <si>
    <t>B.B.A. L.L.B.-Bachelor of Business Administration, Bachelor of Law or Laws</t>
  </si>
  <si>
    <t>B.A. B.Ed.-Bachelor of Arts, Bachelor of Education</t>
  </si>
  <si>
    <t>Integrated M.A.-Integrated Master of Arts</t>
  </si>
  <si>
    <t>Integrated Ph.D-Integrated Doctor of Philosophy</t>
  </si>
  <si>
    <t>B.Com. L.L.B.-Bachelor of Commerce, Bachelor of Law</t>
  </si>
  <si>
    <t>B.Sc. B.Ed.-Bachelor of Science, Bachelor of Education</t>
  </si>
  <si>
    <t>Integrated M.C.A.-Integrated Master of Computer Applications</t>
  </si>
  <si>
    <t>B.Sc. L.L.B.-Bachelor of Science, Bachelor of Law or Laws</t>
  </si>
  <si>
    <t>M.Com. B.Ed.-Master of Commerce, Bachelor of Education</t>
  </si>
  <si>
    <t>M.Sc. B.Ed.-Master of Science, Bachelor of Education</t>
  </si>
  <si>
    <t>M.A. B.Ed.-Master of Arts, Bachelor of Education</t>
  </si>
  <si>
    <t>Table 11(a).</t>
  </si>
  <si>
    <t>Programme-wise Enrolment - Distance Mode
(based on actual response)</t>
  </si>
  <si>
    <t>Table 12. Enrolment at Under Graduate Level in Major Disciplines/ Subjects
(based on actual response)</t>
  </si>
  <si>
    <t>Discipline</t>
  </si>
  <si>
    <t>Arts/Humanities/Social Sciences</t>
  </si>
  <si>
    <t>Engineering &amp; Technology</t>
  </si>
  <si>
    <t>Electronics Engineering</t>
  </si>
  <si>
    <t>Mechanical Engineering</t>
  </si>
  <si>
    <t>Computer Engineering</t>
  </si>
  <si>
    <t>Electrical Engineering</t>
  </si>
  <si>
    <t>Civil Engineering</t>
  </si>
  <si>
    <t>Other Engineering &amp; Technology</t>
  </si>
  <si>
    <t>Architecture</t>
  </si>
  <si>
    <t>Chemical Engineering</t>
  </si>
  <si>
    <t>Aeronautical Engineering</t>
  </si>
  <si>
    <t>Agriculture Engineering</t>
  </si>
  <si>
    <t>Metallurgical Engineering</t>
  </si>
  <si>
    <t>Food Technology</t>
  </si>
  <si>
    <t>Mining Engineering</t>
  </si>
  <si>
    <t>Marine Engineering</t>
  </si>
  <si>
    <t>Dairy Technology</t>
  </si>
  <si>
    <t>Planning</t>
  </si>
  <si>
    <t>Engineering &amp; Technology Total</t>
  </si>
  <si>
    <t>Commerce</t>
  </si>
  <si>
    <t>Education</t>
  </si>
  <si>
    <t>IT &amp; Computer</t>
  </si>
  <si>
    <t>Medical Science</t>
  </si>
  <si>
    <t>Pharmacy</t>
  </si>
  <si>
    <t>General Medicine</t>
  </si>
  <si>
    <t>Dentistry</t>
  </si>
  <si>
    <t>Ayurveda</t>
  </si>
  <si>
    <t>Homeopathy</t>
  </si>
  <si>
    <t>Physiotherapy</t>
  </si>
  <si>
    <t>Unani</t>
  </si>
  <si>
    <t>Medical Management</t>
  </si>
  <si>
    <t>General Surgery</t>
  </si>
  <si>
    <t>Pathology</t>
  </si>
  <si>
    <t>ENT</t>
  </si>
  <si>
    <t>Ophthalmology</t>
  </si>
  <si>
    <t>Occupational Therapy</t>
  </si>
  <si>
    <t>Medical Science Total</t>
  </si>
  <si>
    <t>Foreign Language</t>
  </si>
  <si>
    <t>Home Science</t>
  </si>
  <si>
    <t>Social Work</t>
  </si>
  <si>
    <t>Area Studies</t>
  </si>
  <si>
    <t>Physical Education</t>
  </si>
  <si>
    <t>Library &amp; Information Science</t>
  </si>
  <si>
    <t>Fashion Technology</t>
  </si>
  <si>
    <t>Veterinary &amp; Animal Sciences</t>
  </si>
  <si>
    <t>Design</t>
  </si>
  <si>
    <t>Fisheries Science</t>
  </si>
  <si>
    <t>Religious Studies</t>
  </si>
  <si>
    <t>Women Studies</t>
  </si>
  <si>
    <t>Defence Studies</t>
  </si>
  <si>
    <t>Criminology &amp; Forensic Science</t>
  </si>
  <si>
    <t>Marine Science / Oceanography</t>
  </si>
  <si>
    <t>Gandhian Studies</t>
  </si>
  <si>
    <t>Table 13. Enrolment at Ph.D.,M.Phil. &amp; Post Graduate Level in Major Disciplines/ Subjects
(based on actual response)</t>
  </si>
  <si>
    <t>Horticulture</t>
  </si>
  <si>
    <t>Forestry</t>
  </si>
  <si>
    <t>Sericulture</t>
  </si>
  <si>
    <t>Agriculture Total</t>
  </si>
  <si>
    <t>Urban Planning</t>
  </si>
  <si>
    <t>English</t>
  </si>
  <si>
    <t>Other Foreign Languages</t>
  </si>
  <si>
    <t>French</t>
  </si>
  <si>
    <t>German</t>
  </si>
  <si>
    <t>Spanish</t>
  </si>
  <si>
    <t>Foreign Language Total</t>
  </si>
  <si>
    <t>Nutrition</t>
  </si>
  <si>
    <t>Home Science Total</t>
  </si>
  <si>
    <t>Indian Language</t>
  </si>
  <si>
    <t>Hindi</t>
  </si>
  <si>
    <t>Other Indian Languages</t>
  </si>
  <si>
    <t>Tamil</t>
  </si>
  <si>
    <t>Bengali</t>
  </si>
  <si>
    <t>Telugu</t>
  </si>
  <si>
    <t>Kannada</t>
  </si>
  <si>
    <t>Urdu</t>
  </si>
  <si>
    <t>Punjabi</t>
  </si>
  <si>
    <t>Malayalam</t>
  </si>
  <si>
    <t>Odiya</t>
  </si>
  <si>
    <t>Indian Language Total</t>
  </si>
  <si>
    <t>Linguistics</t>
  </si>
  <si>
    <t>Other Medical Science</t>
  </si>
  <si>
    <t>Gynaecology</t>
  </si>
  <si>
    <t>Anesthesiology</t>
  </si>
  <si>
    <t>Pediatrics</t>
  </si>
  <si>
    <t>Orthopaedics</t>
  </si>
  <si>
    <t>Public Health</t>
  </si>
  <si>
    <t>Anatomy</t>
  </si>
  <si>
    <t>Microbiology</t>
  </si>
  <si>
    <t>Radiology</t>
  </si>
  <si>
    <t>Dermatology</t>
  </si>
  <si>
    <t>Physiology</t>
  </si>
  <si>
    <t>Bio-Chemistry</t>
  </si>
  <si>
    <t>Psychiatry</t>
  </si>
  <si>
    <t>Cardiology</t>
  </si>
  <si>
    <t>Indian Medicine</t>
  </si>
  <si>
    <t>Forensic Medicine/ Toxicology</t>
  </si>
  <si>
    <t>Bio-Technology</t>
  </si>
  <si>
    <t>Radiothrapy</t>
  </si>
  <si>
    <t>Neurology</t>
  </si>
  <si>
    <t>Oncology</t>
  </si>
  <si>
    <t>Urology</t>
  </si>
  <si>
    <t>Gastroenterology</t>
  </si>
  <si>
    <t>Plastic Surgery</t>
  </si>
  <si>
    <t>Nuclear Medicine</t>
  </si>
  <si>
    <t>Bio-Physics</t>
  </si>
  <si>
    <t>Nephrology</t>
  </si>
  <si>
    <t>Lab Medicine</t>
  </si>
  <si>
    <t>Haematology</t>
  </si>
  <si>
    <t>Endocrinology</t>
  </si>
  <si>
    <t>Medical Physics</t>
  </si>
  <si>
    <t>Hepatology</t>
  </si>
  <si>
    <t>Bio-Statistics</t>
  </si>
  <si>
    <t>Mathematics</t>
  </si>
  <si>
    <t>Chemistry</t>
  </si>
  <si>
    <t>Other Science</t>
  </si>
  <si>
    <t>Physics</t>
  </si>
  <si>
    <t>Zoology</t>
  </si>
  <si>
    <t>Botany</t>
  </si>
  <si>
    <t>Life Science</t>
  </si>
  <si>
    <t>Statistics</t>
  </si>
  <si>
    <t>Environmental Science</t>
  </si>
  <si>
    <t>Electronics</t>
  </si>
  <si>
    <t>Bio-Science</t>
  </si>
  <si>
    <t>Geology</t>
  </si>
  <si>
    <t>Genetics</t>
  </si>
  <si>
    <t>Geo-Physics</t>
  </si>
  <si>
    <t>Science Total</t>
  </si>
  <si>
    <t>Social Science</t>
  </si>
  <si>
    <t>History</t>
  </si>
  <si>
    <t>Other Social Science</t>
  </si>
  <si>
    <t>Political Science</t>
  </si>
  <si>
    <t>Sociology</t>
  </si>
  <si>
    <t>Economics</t>
  </si>
  <si>
    <t>Psychology</t>
  </si>
  <si>
    <t>Geography</t>
  </si>
  <si>
    <t>Public Administration</t>
  </si>
  <si>
    <t>Philosophy</t>
  </si>
  <si>
    <t>Anthropology</t>
  </si>
  <si>
    <t>Population Studies</t>
  </si>
  <si>
    <t>Social Science Total</t>
  </si>
  <si>
    <t>Table 16.</t>
  </si>
  <si>
    <t>Country-wise &amp; Level-wise Foreign Students
(based on actual response)</t>
  </si>
  <si>
    <t>Country Name</t>
  </si>
  <si>
    <t>NEPAL</t>
  </si>
  <si>
    <t>BHUTAN</t>
  </si>
  <si>
    <t>AFGHANISTAN</t>
  </si>
  <si>
    <t>IRAN, ISLAMIC REPUBLIC OF</t>
  </si>
  <si>
    <t>MALAYSIA</t>
  </si>
  <si>
    <t>IRAQ</t>
  </si>
  <si>
    <t>SUDAN</t>
  </si>
  <si>
    <t>RWANDA</t>
  </si>
  <si>
    <t>SRI LANKA</t>
  </si>
  <si>
    <t>UNITED STATES</t>
  </si>
  <si>
    <t>UNITED ARAB EMIRATES</t>
  </si>
  <si>
    <t>BANGLADESH</t>
  </si>
  <si>
    <t>TANZANIA, UNITED REPUBLIC OF</t>
  </si>
  <si>
    <t>CHINA</t>
  </si>
  <si>
    <t>NIGERIA</t>
  </si>
  <si>
    <t>CONGO</t>
  </si>
  <si>
    <t>ERITREA</t>
  </si>
  <si>
    <t>YEMEN</t>
  </si>
  <si>
    <t>KENYA</t>
  </si>
  <si>
    <t>MAURITIUS</t>
  </si>
  <si>
    <t>CANADA</t>
  </si>
  <si>
    <t>SAUDI ARABIA</t>
  </si>
  <si>
    <t>UGANDA</t>
  </si>
  <si>
    <t>MALDIVES</t>
  </si>
  <si>
    <t>THAILAND</t>
  </si>
  <si>
    <t>ETHIOPIA</t>
  </si>
  <si>
    <t>OMAN</t>
  </si>
  <si>
    <t>SOUTH AFRICA</t>
  </si>
  <si>
    <t>KOREA, REPUBLIC OF</t>
  </si>
  <si>
    <t>MYANMAR</t>
  </si>
  <si>
    <t>QATAR</t>
  </si>
  <si>
    <t>BAHRAIN</t>
  </si>
  <si>
    <t>ZAMBIA</t>
  </si>
  <si>
    <t>KUWAIT</t>
  </si>
  <si>
    <t>BURUNDI</t>
  </si>
  <si>
    <t>UNITED KINGDOM</t>
  </si>
  <si>
    <t>MONGOLIA</t>
  </si>
  <si>
    <t>KOREA, DEMOCRATIC PEOPLE'S REPUBLIC OF</t>
  </si>
  <si>
    <t>CONGO, THE DEMOCRATIC REPUBLIC OF THE</t>
  </si>
  <si>
    <t>FRANCE</t>
  </si>
  <si>
    <t>SINGAPORE</t>
  </si>
  <si>
    <t>VIET NAM</t>
  </si>
  <si>
    <t>SOMALIA</t>
  </si>
  <si>
    <t>INDONESIA</t>
  </si>
  <si>
    <t>NAMIBIA</t>
  </si>
  <si>
    <t>ZIMBABWE</t>
  </si>
  <si>
    <t>AUSTRALIA</t>
  </si>
  <si>
    <t>CAMEROON</t>
  </si>
  <si>
    <t>GERMANY</t>
  </si>
  <si>
    <t>DJIBOUTI</t>
  </si>
  <si>
    <t>TURKMENISTAN</t>
  </si>
  <si>
    <t>MOZAMBIQUE</t>
  </si>
  <si>
    <t>JAPAN</t>
  </si>
  <si>
    <t>CAMBODIA</t>
  </si>
  <si>
    <t>ANGOLA</t>
  </si>
  <si>
    <t>GHANA</t>
  </si>
  <si>
    <t>FIJI</t>
  </si>
  <si>
    <t>ITALY</t>
  </si>
  <si>
    <t>EGYPT</t>
  </si>
  <si>
    <t>RUSSIAN FEDERATION</t>
  </si>
  <si>
    <t>UZBEKISTAN</t>
  </si>
  <si>
    <t>TURKEY</t>
  </si>
  <si>
    <t>AMERICAN SAMOA</t>
  </si>
  <si>
    <t>SYRIAN ARAB REPUBLIC</t>
  </si>
  <si>
    <t>TIBETAN REFUGEES</t>
  </si>
  <si>
    <t>JORDAN</t>
  </si>
  <si>
    <t>LIBYAN ARAB JAMAHIRIYA</t>
  </si>
  <si>
    <t>KAZAKHSTAN</t>
  </si>
  <si>
    <t>PALESTINIAN TERRITORY, OCCUPIED</t>
  </si>
  <si>
    <t>SPAIN</t>
  </si>
  <si>
    <t>MALI</t>
  </si>
  <si>
    <t>NEW ZEALAND</t>
  </si>
  <si>
    <t>BOTSWANA</t>
  </si>
  <si>
    <t>PAKISTAN</t>
  </si>
  <si>
    <t>TAJIKISTAN</t>
  </si>
  <si>
    <t>PHILIPPINES</t>
  </si>
  <si>
    <t>CHAD</t>
  </si>
  <si>
    <t>SEYCHELLES</t>
  </si>
  <si>
    <t>TAIWAN, PROVINCE OF CHINA</t>
  </si>
  <si>
    <t>GABON</t>
  </si>
  <si>
    <t>COMOROS</t>
  </si>
  <si>
    <t>LESOTHO</t>
  </si>
  <si>
    <t>MALAWI</t>
  </si>
  <si>
    <t>BRITISH INDIAN OCEAN TERRITORY</t>
  </si>
  <si>
    <t>LAO PEOPLE'S DEMOCRATIC REPUBLIC</t>
  </si>
  <si>
    <t>POLAND</t>
  </si>
  <si>
    <t>BELGIUM</t>
  </si>
  <si>
    <t>NETHERLANDS</t>
  </si>
  <si>
    <t>ISRAEL</t>
  </si>
  <si>
    <t>SWITZERLAND</t>
  </si>
  <si>
    <t>GUYANA</t>
  </si>
  <si>
    <t>AUSTRIA</t>
  </si>
  <si>
    <t>BENIN</t>
  </si>
  <si>
    <t>CENTRAL AFRICAN REPUBLIC</t>
  </si>
  <si>
    <t>GUINEA</t>
  </si>
  <si>
    <t>MADAGASCAR</t>
  </si>
  <si>
    <t>MEXICO</t>
  </si>
  <si>
    <t>NIGER</t>
  </si>
  <si>
    <t>LATVIA</t>
  </si>
  <si>
    <t>MAURITANIA</t>
  </si>
  <si>
    <t>PORTUGAL</t>
  </si>
  <si>
    <t>SWEDEN</t>
  </si>
  <si>
    <t>UKRAINE</t>
  </si>
  <si>
    <t>ARMENIA</t>
  </si>
  <si>
    <t>CHILE</t>
  </si>
  <si>
    <t>DENMARK</t>
  </si>
  <si>
    <t>FINLAND</t>
  </si>
  <si>
    <t>GAMBIA</t>
  </si>
  <si>
    <t>HONG KONG</t>
  </si>
  <si>
    <t>ICELAND</t>
  </si>
  <si>
    <t>IRELAND</t>
  </si>
  <si>
    <t>LIBERIA</t>
  </si>
  <si>
    <t>MOROCCO</t>
  </si>
  <si>
    <t>SWAZILAND</t>
  </si>
  <si>
    <t>TRINIDAD AND TOBAGO</t>
  </si>
  <si>
    <t>TUVALU</t>
  </si>
  <si>
    <t>BRAZIL</t>
  </si>
  <si>
    <t>GREECE</t>
  </si>
  <si>
    <t>GUINEA-BISSAU</t>
  </si>
  <si>
    <t>NORWAY</t>
  </si>
  <si>
    <t>SIERRA LEONE</t>
  </si>
  <si>
    <t>SLOVENIA</t>
  </si>
  <si>
    <t>TIMOR-LESTE</t>
  </si>
  <si>
    <t>EL SALVADOR</t>
  </si>
  <si>
    <t>HUNGARY</t>
  </si>
  <si>
    <t>SAINT KITTS AND NEVIS</t>
  </si>
  <si>
    <t>TOGO</t>
  </si>
  <si>
    <t>ARUBA</t>
  </si>
  <si>
    <t>AZERBAIJAN</t>
  </si>
  <si>
    <t>BAHAMAS</t>
  </si>
  <si>
    <t>BARBADOS</t>
  </si>
  <si>
    <t>BELARUS</t>
  </si>
  <si>
    <t>BULGARIA</t>
  </si>
  <si>
    <t>DOMINICAN REPUBLIC</t>
  </si>
  <si>
    <t>MALTA</t>
  </si>
  <si>
    <t>NICARAGUA</t>
  </si>
  <si>
    <t>PAPUA NEW GUINEA</t>
  </si>
  <si>
    <t>PARAGUAY</t>
  </si>
  <si>
    <t>PERU</t>
  </si>
  <si>
    <t>SENEGAL</t>
  </si>
  <si>
    <t>Table 17.</t>
  </si>
  <si>
    <t>State-wise &amp; Level-wise Foreign Student
(based on actual response)</t>
  </si>
  <si>
    <t>Table 18. Foreign Students in Different Programmes
                (based on actual response)</t>
  </si>
  <si>
    <t>Programmes</t>
  </si>
  <si>
    <t xml:space="preserve"> Male</t>
  </si>
  <si>
    <t xml:space="preserve"> Female</t>
  </si>
  <si>
    <t>Diploma-Diploma</t>
  </si>
  <si>
    <t>G.N.M.-General Nursing &amp; Midwifery</t>
  </si>
  <si>
    <t>Certificate-Certificate</t>
  </si>
  <si>
    <t>PG Diploma-Post Graduate Diploma</t>
  </si>
  <si>
    <t>D.Pharma-Diploma in Pharmacy</t>
  </si>
  <si>
    <t>Table 23.</t>
  </si>
  <si>
    <t>State &amp; Post-Wise Number of Male &amp; Female Non-Teaching staff
(based on actual response)</t>
  </si>
  <si>
    <t>Group-A</t>
  </si>
  <si>
    <t>Group-B</t>
  </si>
  <si>
    <t>Group-C</t>
  </si>
  <si>
    <t>Group-D</t>
  </si>
  <si>
    <t>Table 24.</t>
  </si>
  <si>
    <t>(a). State-wise Number of Non-Teaching staff among various social categories
(based on actual response)</t>
  </si>
  <si>
    <t>(b). State-wise Number of Non-Teaching staff among Minority &amp; PWD
(based on actual response)</t>
  </si>
  <si>
    <t>SC</t>
  </si>
  <si>
    <t>ST</t>
  </si>
  <si>
    <t>OBC</t>
  </si>
  <si>
    <t>PWD</t>
  </si>
  <si>
    <t>Muslim</t>
  </si>
  <si>
    <t>Other Minority Communities</t>
  </si>
  <si>
    <t>Table 26.</t>
  </si>
  <si>
    <t>Level-wise Enrolment in various types of Universities
(a) Teaching departments and Constituent Units/Off-campus Centres</t>
  </si>
  <si>
    <t>Type of University</t>
  </si>
  <si>
    <t>Central University</t>
  </si>
  <si>
    <t>Central Open University</t>
  </si>
  <si>
    <t>Institute of National Importance</t>
  </si>
  <si>
    <t>State Public University</t>
  </si>
  <si>
    <t>State Open University</t>
  </si>
  <si>
    <t>State Private University</t>
  </si>
  <si>
    <t>Institute under State Legislature Act</t>
  </si>
  <si>
    <t>Deemed University-Government</t>
  </si>
  <si>
    <t>Deemed University-Government Aided</t>
  </si>
  <si>
    <t>Deemed University-Private</t>
  </si>
  <si>
    <t>Level-wise Enrolment in various types of Universities
(b) Affiliated and Constituent Colleges</t>
  </si>
  <si>
    <t xml:space="preserve">Table </t>
  </si>
  <si>
    <t>27. Category-wise Enrolment in various types of Universities
(a) Teaching departments and Constituent Units/Off-campus Centres</t>
  </si>
  <si>
    <t>28. PWD and Minority Enrolment in various types of Universities (based on actual response)
(a) Teaching departments and Constituent Units/Off-campus Centres</t>
  </si>
  <si>
    <t>27. Category-wise Enrolment in various types of Universities
(b) Affiliated and Constituent Colleges</t>
  </si>
  <si>
    <t>28. PWD and Minority Enrolment in various types of Universities (based on actual response)
(b) Affiliated and Constituent Colleges</t>
  </si>
  <si>
    <t>State Name</t>
  </si>
  <si>
    <t>District Name</t>
  </si>
  <si>
    <t>Boys Hostel</t>
  </si>
  <si>
    <t>Girls Hostel</t>
  </si>
  <si>
    <t>Others Hostel</t>
  </si>
  <si>
    <t>Total Hostel</t>
  </si>
  <si>
    <t>Intake</t>
  </si>
  <si>
    <t>Residing</t>
  </si>
  <si>
    <t>Nicobars</t>
  </si>
  <si>
    <t>South Andaman</t>
  </si>
  <si>
    <t>Anantapur</t>
  </si>
  <si>
    <t>Chittoor</t>
  </si>
  <si>
    <t>East Godavari</t>
  </si>
  <si>
    <t>Guntur</t>
  </si>
  <si>
    <t>Krishna</t>
  </si>
  <si>
    <t>Kurnool</t>
  </si>
  <si>
    <t>Prakasam</t>
  </si>
  <si>
    <t>Sri Potti Sriramulu Nellore</t>
  </si>
  <si>
    <t>Srikakulam</t>
  </si>
  <si>
    <t>Visakhapatnam</t>
  </si>
  <si>
    <t>Vizianagaram</t>
  </si>
  <si>
    <t>West Godavari</t>
  </si>
  <si>
    <t>Y.S.R.</t>
  </si>
  <si>
    <t>Changlang</t>
  </si>
  <si>
    <t>East Siang</t>
  </si>
  <si>
    <t>Lohit</t>
  </si>
  <si>
    <t>Lower Subansiri</t>
  </si>
  <si>
    <t>Papum Pare</t>
  </si>
  <si>
    <t>Tirap</t>
  </si>
  <si>
    <t>West Kameng</t>
  </si>
  <si>
    <t>West Siang</t>
  </si>
  <si>
    <t>Barpeta</t>
  </si>
  <si>
    <t>Bongaigaon</t>
  </si>
  <si>
    <t>Cachar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</si>
  <si>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</si>
  <si>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</si>
  <si>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</si>
  <si>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</si>
  <si>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</si>
  <si>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</si>
  <si>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</si>
  <si>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</si>
  <si>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</si>
  <si>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</si>
  <si>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</si>
  <si>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</si>
  <si>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</si>
  <si>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</si>
  <si>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</si>
  <si>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</si>
  <si>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Morigaon</t>
  </si>
  <si>
    <t>Nagaon</t>
  </si>
  <si>
    <t>Nalbari</t>
  </si>
  <si>
    <t>Sivasagar</t>
  </si>
  <si>
    <t>Sonitpur</t>
  </si>
  <si>
    <t>Tinsukia</t>
  </si>
  <si>
    <t>Udalguri</t>
  </si>
  <si>
    <t>Araria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</si>
  <si>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</si>
  <si>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</si>
  <si>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</si>
  <si>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</si>
  <si>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</si>
  <si>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</si>
  <si>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</si>
  <si>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</si>
  <si>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</si>
  <si>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</si>
  <si>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</si>
  <si>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</si>
  <si>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</si>
  <si>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Kishanganj</t>
  </si>
  <si>
    <t>Madhepura</t>
  </si>
  <si>
    <t>Madhubani</t>
  </si>
  <si>
    <t>Muzaffarpur</t>
  </si>
  <si>
    <t>Nalanda</t>
  </si>
  <si>
    <t>Nawada</t>
  </si>
  <si>
    <t>Pashchim Champaran</t>
  </si>
  <si>
    <t>Patna</t>
  </si>
  <si>
    <t>Purba Champaran</t>
  </si>
  <si>
    <t>Purnia</t>
  </si>
  <si>
    <t>Rohtas</t>
  </si>
  <si>
    <t>Saharsa</t>
  </si>
  <si>
    <t>Samastipur</t>
  </si>
  <si>
    <t>Saran</t>
  </si>
  <si>
    <t>Sitamarhi</t>
  </si>
  <si>
    <t>Siwan</t>
  </si>
  <si>
    <t>Supaul</t>
  </si>
  <si>
    <t>Vaishali</t>
  </si>
  <si>
    <t>Munger</t>
  </si>
  <si>
    <t>Sheikhpura</t>
  </si>
  <si>
    <t>Bastar</t>
  </si>
  <si>
    <t>Bijapur</t>
  </si>
  <si>
    <t>Bilaspur</t>
  </si>
  <si>
    <t>Dakshin Bastar Dantewada</t>
  </si>
  <si>
    <t>Dhamtari</t>
  </si>
  <si>
    <t>Durg</t>
  </si>
  <si>
    <t>Janjgir - Champa</t>
  </si>
  <si>
    <t>Jashpur</t>
  </si>
  <si>
    <t>Kabeerdham</t>
  </si>
  <si>
    <t>Korba</t>
  </si>
  <si>
    <t>Koriya</t>
  </si>
  <si>
    <t>Mahasamund</t>
  </si>
  <si>
    <t>Raigarh</t>
  </si>
  <si>
    <t>Raipur</t>
  </si>
  <si>
    <t>Rajnandgaon</t>
  </si>
  <si>
    <t>Surguja</t>
  </si>
  <si>
    <t>Uttar Bastar Kanker</t>
  </si>
  <si>
    <t>Daman</t>
  </si>
  <si>
    <t>Central</t>
  </si>
  <si>
    <t>New Delhi</t>
  </si>
  <si>
    <t>North East</t>
  </si>
  <si>
    <t>North West</t>
  </si>
  <si>
    <t>South West</t>
  </si>
  <si>
    <t>North Goa</t>
  </si>
  <si>
    <t>South Goa</t>
  </si>
  <si>
    <t>Ahmadabad</t>
  </si>
  <si>
    <t>Amreli</t>
  </si>
  <si>
    <t>Anand</t>
  </si>
  <si>
    <t>Aravalli</t>
  </si>
  <si>
    <t>Banas Kantha</t>
  </si>
  <si>
    <t>Bharuch</t>
  </si>
  <si>
    <t>Bhavnagar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</si>
  <si>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</si>
  <si>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</si>
  <si>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</si>
  <si>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</si>
  <si>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</si>
  <si>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</si>
  <si>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</si>
  <si>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</si>
  <si>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</si>
  <si>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</si>
  <si>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</si>
  <si>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</si>
  <si>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</si>
  <si>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</si>
  <si>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</si>
  <si>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</si>
  <si>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</si>
  <si>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</si>
  <si>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</si>
  <si>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The Dangs</t>
  </si>
  <si>
    <t>Vadodara</t>
  </si>
  <si>
    <t>Valsad</t>
  </si>
  <si>
    <t>Ambala</t>
  </si>
  <si>
    <t>Bhiwani</t>
  </si>
  <si>
    <t>Faridabad</t>
  </si>
  <si>
    <t>Fatehabad</t>
  </si>
  <si>
    <t>Gurgaon</t>
  </si>
  <si>
    <t>Hisar</t>
  </si>
  <si>
    <t>Jhajjar</t>
  </si>
  <si>
    <t>Jind</t>
  </si>
  <si>
    <t>Kaithal</t>
  </si>
  <si>
    <t>Karnal</t>
  </si>
  <si>
    <t>Kurukshetra</t>
  </si>
  <si>
    <t>Mahendragarh</t>
  </si>
  <si>
    <t>Mewat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</si>
  <si>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</si>
  <si>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</si>
  <si>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</si>
  <si>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</si>
  <si>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</si>
  <si>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</si>
  <si>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</si>
  <si>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</si>
  <si>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</si>
  <si>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</si>
  <si>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</si>
  <si>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</si>
  <si>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Kullu</t>
  </si>
  <si>
    <t>Lahul &amp; Spiti</t>
  </si>
  <si>
    <t>Mandi</t>
  </si>
  <si>
    <t>Shimla</t>
  </si>
  <si>
    <t>Sirmaur</t>
  </si>
  <si>
    <t>Solan</t>
  </si>
  <si>
    <t>Una</t>
  </si>
  <si>
    <t>Anantnag</t>
  </si>
  <si>
    <t>Bandipore</t>
  </si>
  <si>
    <t>Baramula</t>
  </si>
  <si>
    <t>budgam</t>
  </si>
  <si>
    <t>Doda</t>
  </si>
  <si>
    <t>Ganderbal</t>
  </si>
  <si>
    <t>Jammu</t>
  </si>
  <si>
    <t>Kathua</t>
  </si>
  <si>
    <t>Kishtwar</t>
  </si>
  <si>
    <t>Kupwara</t>
  </si>
  <si>
    <t>Pulwama</t>
  </si>
  <si>
    <t>Punch</t>
  </si>
  <si>
    <t>Rajouri</t>
  </si>
  <si>
    <t>Reasi</t>
  </si>
  <si>
    <t>Samba</t>
  </si>
  <si>
    <t>Srinagar</t>
  </si>
  <si>
    <t>Udhampur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</si>
  <si>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</si>
  <si>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</si>
  <si>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</si>
  <si>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</si>
  <si>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</si>
  <si>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</si>
  <si>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</si>
  <si>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</si>
  <si>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</si>
  <si>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Hazaribagh</t>
  </si>
  <si>
    <t>Jamtara</t>
  </si>
  <si>
    <t>Khunti</t>
  </si>
  <si>
    <t>Kodarma</t>
  </si>
  <si>
    <t>Pakur</t>
  </si>
  <si>
    <t>Palamu</t>
  </si>
  <si>
    <t>Pashchimi Singhbhum</t>
  </si>
  <si>
    <t>Purbi Singhbhum</t>
  </si>
  <si>
    <t>Ramgarh</t>
  </si>
  <si>
    <t>Ranchi</t>
  </si>
  <si>
    <t>Saraikela-Kharsawan</t>
  </si>
  <si>
    <t>Simdega</t>
  </si>
  <si>
    <t>Sahibganj</t>
  </si>
  <si>
    <t>Bagalkot</t>
  </si>
  <si>
    <t>Bangalore</t>
  </si>
  <si>
    <t>Bangalore Rural</t>
  </si>
  <si>
    <t>Belgaum</t>
  </si>
  <si>
    <t>Bellary</t>
  </si>
  <si>
    <t>Bidar</t>
  </si>
  <si>
    <t>Chamarajanagar</t>
  </si>
  <si>
    <t>Chikkaballapura</t>
  </si>
  <si>
    <t>Chikmagalur</t>
  </si>
  <si>
    <t>Chitradurga</t>
  </si>
  <si>
    <t>Dakshina Kannada</t>
  </si>
  <si>
    <t>Davanagere</t>
  </si>
  <si>
    <t>Dharwad</t>
  </si>
  <si>
    <t>Gadag</t>
  </si>
  <si>
    <t>Gulbarga</t>
  </si>
  <si>
    <t>Hassan</t>
  </si>
  <si>
    <t>Haveri</t>
  </si>
  <si>
    <t>Kodagu</t>
  </si>
  <si>
    <t>Kolar</t>
  </si>
  <si>
    <t>Koppal</t>
  </si>
  <si>
    <t>Mandya</t>
  </si>
  <si>
    <t>Mysore</t>
  </si>
  <si>
    <t>Raichur</t>
  </si>
  <si>
    <t>Ramanagara</t>
  </si>
  <si>
    <t>Shimoga</t>
  </si>
  <si>
    <t>Tumkur</t>
  </si>
  <si>
    <t>Udupi</t>
  </si>
  <si>
    <t>Uttara Kannada</t>
  </si>
  <si>
    <t>Yadgir</t>
  </si>
  <si>
    <t>Alappuzha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</si>
  <si>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</si>
  <si>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</si>
  <si>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</si>
  <si>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</si>
  <si>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</si>
  <si>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</si>
  <si>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</si>
  <si>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</si>
  <si>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</si>
  <si>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</si>
  <si>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</si>
  <si>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</si>
  <si>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</si>
  <si>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Alirajpur</t>
  </si>
  <si>
    <t>Anuppur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</si>
  <si>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</si>
  <si>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</si>
  <si>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</si>
  <si>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</si>
  <si>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</si>
  <si>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</si>
  <si>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</si>
  <si>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</si>
  <si>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</si>
  <si>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</si>
  <si>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</si>
  <si>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</si>
  <si>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Guna</t>
  </si>
  <si>
    <t>Gwalior</t>
  </si>
  <si>
    <t>Hoshangabad</t>
  </si>
  <si>
    <t>Indore</t>
  </si>
  <si>
    <t>Jabalpur</t>
  </si>
  <si>
    <t>Jhabua</t>
  </si>
  <si>
    <t>Katni</t>
  </si>
  <si>
    <t>Mandla</t>
  </si>
  <si>
    <t>Mandsaur</t>
  </si>
  <si>
    <t>Morena</t>
  </si>
  <si>
    <t>Narsimhapur</t>
  </si>
  <si>
    <t>Neemuch</t>
  </si>
  <si>
    <t>Raisen</t>
  </si>
  <si>
    <t>Rajgarh</t>
  </si>
  <si>
    <t>Ratlam</t>
  </si>
  <si>
    <t>Rewa</t>
  </si>
  <si>
    <t>Sagar</t>
  </si>
  <si>
    <t>Satna</t>
  </si>
  <si>
    <t>Sehore</t>
  </si>
  <si>
    <t>Shahdol</t>
  </si>
  <si>
    <t>Shajapur</t>
  </si>
  <si>
    <t>Sheopur</t>
  </si>
  <si>
    <t>Shivpuri</t>
  </si>
  <si>
    <t>Sidhi</t>
  </si>
  <si>
    <t>Tikamgarh</t>
  </si>
  <si>
    <t>Ujjain</t>
  </si>
  <si>
    <t>Vidisha</t>
  </si>
  <si>
    <t>Ahmadnagar</t>
  </si>
  <si>
    <t>Akola</t>
  </si>
  <si>
    <t>Amravati</t>
  </si>
  <si>
    <t>Bhandara</t>
  </si>
  <si>
    <t>Bid</t>
  </si>
  <si>
    <t>Buldana</t>
  </si>
  <si>
    <t>Chandrapur</t>
  </si>
  <si>
    <t>Dhule</t>
  </si>
  <si>
    <t>Gadchiroli</t>
  </si>
  <si>
    <t>Gondiya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</si>
  <si>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</si>
  <si>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</si>
  <si>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</si>
  <si>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</si>
  <si>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</si>
  <si>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</si>
  <si>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</si>
  <si>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</si>
  <si>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</si>
  <si>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</si>
  <si>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Nashik</t>
  </si>
  <si>
    <t>Osmanabad</t>
  </si>
  <si>
    <t>Parbhani</t>
  </si>
  <si>
    <t>Pune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</si>
  <si>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</si>
  <si>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</si>
  <si>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</si>
  <si>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</si>
  <si>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</si>
  <si>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</si>
  <si>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</si>
  <si>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</si>
  <si>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</si>
  <si>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Bishnupur</t>
  </si>
  <si>
    <t>Chandel</t>
  </si>
  <si>
    <t>Churachandpur</t>
  </si>
  <si>
    <t>Imphal East</t>
  </si>
  <si>
    <t>Imphal West</t>
  </si>
  <si>
    <t>Senapati</t>
  </si>
  <si>
    <t>Thoubal</t>
  </si>
  <si>
    <t>Ukhrul</t>
  </si>
  <si>
    <t>East Garo Hills</t>
  </si>
  <si>
    <t>East Jaintia Hills</t>
  </si>
  <si>
    <t>East Khasi Hills</t>
  </si>
  <si>
    <t>Ribhoi</t>
  </si>
  <si>
    <t>South Garo Hills</t>
  </si>
  <si>
    <t>West Garo Hills</t>
  </si>
  <si>
    <t>West Khasi Hills</t>
  </si>
  <si>
    <t>Aizawl</t>
  </si>
  <si>
    <t>Champhai</t>
  </si>
  <si>
    <t>Kolasib</t>
  </si>
  <si>
    <t>Lawngtlai</t>
  </si>
  <si>
    <t>Lunglei</t>
  </si>
  <si>
    <t>Mamit</t>
  </si>
  <si>
    <t>Serchhip</t>
  </si>
  <si>
    <t>Dimapur</t>
  </si>
  <si>
    <t>Kohima</t>
  </si>
  <si>
    <t>Longleng</t>
  </si>
  <si>
    <t>Mokokchung</t>
  </si>
  <si>
    <t>Peren</t>
  </si>
  <si>
    <t>Tuensang</t>
  </si>
  <si>
    <t>Wokha</t>
  </si>
  <si>
    <t>Zunheboto</t>
  </si>
  <si>
    <t>Anugul</t>
  </si>
  <si>
    <t>Balangir</t>
  </si>
  <si>
    <t>Baleshwar</t>
  </si>
  <si>
    <t>Bargarh</t>
  </si>
  <si>
    <t>Baudh</t>
  </si>
  <si>
    <t>Bhadrak</t>
  </si>
  <si>
    <t>Cuttack</t>
  </si>
  <si>
    <t>Debagarh</t>
  </si>
  <si>
    <t>Dhenkanal</t>
  </si>
  <si>
    <t>Gajapati</t>
  </si>
  <si>
    <t>Ganjam</t>
  </si>
  <si>
    <t>Jagatsinghapur</t>
  </si>
  <si>
    <t>Jajapur</t>
  </si>
  <si>
    <t>Jharsuguda</t>
  </si>
  <si>
    <t>Kalahandi</t>
  </si>
  <si>
    <t>Kandhamal</t>
  </si>
  <si>
    <t>Kendrapara</t>
  </si>
  <si>
    <t>Kendujhar</t>
  </si>
  <si>
    <t>Khordha</t>
  </si>
  <si>
    <t>Koraput</t>
  </si>
  <si>
    <t>Malkangiri</t>
  </si>
  <si>
    <t>Mayurbhanj</t>
  </si>
  <si>
    <t>Nabarangapur</t>
  </si>
  <si>
    <t>Nayagarh</t>
  </si>
  <si>
    <t>Nuapada</t>
  </si>
  <si>
    <t>Puri</t>
  </si>
  <si>
    <t>Rayagada</t>
  </si>
  <si>
    <t>Sambalpur</t>
  </si>
  <si>
    <t>Subarnapur</t>
  </si>
  <si>
    <t>Sundargarh</t>
  </si>
  <si>
    <t>Karaikal</t>
  </si>
  <si>
    <t>Mahe</t>
  </si>
  <si>
    <t>Yanam</t>
  </si>
  <si>
    <t>Amritsar</t>
  </si>
  <si>
    <t>Barnala</t>
  </si>
  <si>
    <t>Bathinda</t>
  </si>
  <si>
    <t>Faridkot</t>
  </si>
  <si>
    <t>Fatehgarh Sahib</t>
  </si>
  <si>
    <t>Firozpur</t>
  </si>
  <si>
    <t>Gurdaspur</t>
  </si>
  <si>
    <t>Hoshiarpur</t>
  </si>
  <si>
    <t>Jalandhar</t>
  </si>
  <si>
    <t>Kapurthala</t>
  </si>
  <si>
    <t>Ludhiana</t>
  </si>
  <si>
    <t>Mansa</t>
  </si>
  <si>
    <t>Moga</t>
  </si>
  <si>
    <t>Muktsar</t>
  </si>
  <si>
    <t>Patiala</t>
  </si>
  <si>
    <t>Rupnagar</t>
  </si>
  <si>
    <t>Sahibzada Ajit Singh Nagar</t>
  </si>
  <si>
    <t>Sangrur</t>
  </si>
  <si>
    <t>Shahid Bhagat Singh Nagar</t>
  </si>
  <si>
    <t>Tarn Taran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</si>
  <si>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</si>
  <si>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</si>
  <si>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</si>
  <si>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</si>
  <si>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</si>
  <si>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</si>
  <si>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</si>
  <si>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</si>
  <si>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</si>
  <si>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Chittaurgarh</t>
  </si>
  <si>
    <t>Churu</t>
  </si>
  <si>
    <t>Dausa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</si>
  <si>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</si>
  <si>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</si>
  <si>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</si>
  <si>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</si>
  <si>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</si>
  <si>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</si>
  <si>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</si>
  <si>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Jhunjhunun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</si>
  <si>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</si>
  <si>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</si>
  <si>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</si>
  <si>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</si>
  <si>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</si>
  <si>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</si>
  <si>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</si>
  <si>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</si>
  <si>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</si>
  <si>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</si>
  <si>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</si>
  <si>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</si>
  <si>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East District</t>
  </si>
  <si>
    <t>South District</t>
  </si>
  <si>
    <t>Ariyalur</t>
  </si>
  <si>
    <t>Chennai</t>
  </si>
  <si>
    <t>Coimbatore</t>
  </si>
  <si>
    <t>Cuddalore</t>
  </si>
  <si>
    <t>Dharmapuri</t>
  </si>
  <si>
    <t>Dindigul</t>
  </si>
  <si>
    <t>Erode</t>
  </si>
  <si>
    <t>Kancheepuram</t>
  </si>
  <si>
    <t>Kanniyakumari</t>
  </si>
  <si>
    <t>Karur</t>
  </si>
  <si>
    <t>Krishnagiri</t>
  </si>
  <si>
    <t>Madurai</t>
  </si>
  <si>
    <t>Nagapattinam</t>
  </si>
  <si>
    <t>Namakkal</t>
  </si>
  <si>
    <t>Perambalur</t>
  </si>
  <si>
    <t>Pudukkottai</t>
  </si>
  <si>
    <t>Ramanathapuram</t>
  </si>
  <si>
    <t>Salem</t>
  </si>
  <si>
    <t>Sivaganga</t>
  </si>
  <si>
    <t>Thanjavur</t>
  </si>
  <si>
    <t>The Nilgiris</t>
  </si>
  <si>
    <t>Theni</t>
  </si>
  <si>
    <t>Thiruvallur</t>
  </si>
  <si>
    <t>Thiruvarur</t>
  </si>
  <si>
    <t>Thoothukkudi</t>
  </si>
  <si>
    <t>Tiruchirappalli</t>
  </si>
  <si>
    <t>Tirunelveli</t>
  </si>
  <si>
    <t>Tiruppur</t>
  </si>
  <si>
    <t>Tiruvannamalai</t>
  </si>
  <si>
    <t>Vellore</t>
  </si>
  <si>
    <t>Viluppuram</t>
  </si>
  <si>
    <t>Virudhunagar</t>
  </si>
  <si>
    <t>Adilabad</t>
  </si>
  <si>
    <t>Hyderabad</t>
  </si>
  <si>
    <t>Karimnagar</t>
  </si>
  <si>
    <t>Khammam</t>
  </si>
  <si>
    <t>Mahbubnagar</t>
  </si>
  <si>
    <t>Medak</t>
  </si>
  <si>
    <t>Nalgonda</t>
  </si>
  <si>
    <t>Nizamabad</t>
  </si>
  <si>
    <t>Rangareddy</t>
  </si>
  <si>
    <t>Warangal</t>
  </si>
  <si>
    <t>Dhalai</t>
  </si>
  <si>
    <t>North Tripura</t>
  </si>
  <si>
    <t>South Tripura</t>
  </si>
  <si>
    <t>West Tripura</t>
  </si>
  <si>
    <t>Agra</t>
  </si>
  <si>
    <t>Aligarh</t>
  </si>
  <si>
    <t>Allahabad</t>
  </si>
  <si>
    <t>Ambedkar Nagar</t>
  </si>
  <si>
    <t>Auraiya</t>
  </si>
  <si>
    <t>Azamgarh</t>
  </si>
  <si>
    <t>Baghpat</t>
  </si>
  <si>
    <t>Bahraich</t>
  </si>
  <si>
    <t>Ballia</t>
  </si>
  <si>
    <t>Balrampur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</si>
  <si>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</si>
  <si>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</si>
  <si>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</si>
  <si>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</si>
  <si>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</si>
  <si>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</si>
  <si>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</si>
  <si>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</si>
  <si>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Chatrapati Shuji Maharaj Nagar</t>
  </si>
  <si>
    <t>Chitrakoot</t>
  </si>
  <si>
    <t>Deoria</t>
  </si>
  <si>
    <t>Etah</t>
  </si>
  <si>
    <t>Etawah</t>
  </si>
  <si>
    <t>Faizabad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</si>
  <si>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</si>
  <si>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</si>
  <si>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</si>
  <si>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</si>
  <si>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</si>
  <si>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</si>
  <si>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</si>
  <si>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</si>
  <si>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Hardoi</t>
  </si>
  <si>
    <t>Hatras</t>
  </si>
  <si>
    <t>Jalaun</t>
  </si>
  <si>
    <t>Jaunpur</t>
  </si>
  <si>
    <t>Jhansi</t>
  </si>
  <si>
    <t>Jyotiba Phule Nagar</t>
  </si>
  <si>
    <t>Kannauj</t>
  </si>
  <si>
    <t>Kanpur Dehat</t>
  </si>
  <si>
    <t>Kanpur Nagar</t>
  </si>
  <si>
    <t>Kaushambi</t>
  </si>
  <si>
    <t>Kheri</t>
  </si>
  <si>
    <t>Kushinagar</t>
  </si>
  <si>
    <t>Lalitpur</t>
  </si>
  <si>
    <t>Lucknow</t>
  </si>
  <si>
    <t>Mahoba</t>
  </si>
  <si>
    <t>Mahrajganj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</si>
  <si>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</si>
  <si>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</si>
  <si>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</si>
  <si>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</si>
  <si>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</si>
  <si>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</si>
  <si>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</si>
  <si>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</si>
  <si>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Rae Bareli</t>
  </si>
  <si>
    <t>Rampur</t>
  </si>
  <si>
    <t>Saharanpur</t>
  </si>
  <si>
    <t>Sant Kabir Nagar</t>
  </si>
  <si>
    <t>Sant Ravidas Nagar (Bhadohi)</t>
  </si>
  <si>
    <t>Shahjahanpur</t>
  </si>
  <si>
    <t>Shrawasti</t>
  </si>
  <si>
    <t>Siddharthnagar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</si>
  <si>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</si>
  <si>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</si>
  <si>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</si>
  <si>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</si>
  <si>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</si>
  <si>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</si>
  <si>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</si>
  <si>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</si>
  <si>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</si>
  <si>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Dehradun</t>
  </si>
  <si>
    <t>Garhwal</t>
  </si>
  <si>
    <t>Hardwar</t>
  </si>
  <si>
    <t>Nainital</t>
  </si>
  <si>
    <t>Pithoragarh</t>
  </si>
  <si>
    <t>Rudraprayag</t>
  </si>
  <si>
    <t>Tehri Garhwal</t>
  </si>
  <si>
    <t>Udham Singh Nagar</t>
  </si>
  <si>
    <t>Uttarkashi</t>
  </si>
  <si>
    <t>Bankura</t>
  </si>
  <si>
    <t>Barddhaman</t>
  </si>
  <si>
    <t>Birbhum</t>
  </si>
  <si>
    <t>Dakshin Dinajpur</t>
  </si>
  <si>
    <t>Darjiling</t>
  </si>
  <si>
    <t>Haora</t>
  </si>
  <si>
    <t>Hugli</t>
  </si>
  <si>
    <t>Jalpaiguri</t>
  </si>
  <si>
    <t>Koch Bihar</t>
  </si>
  <si>
    <t>Kolkata</t>
  </si>
  <si>
    <t>Maldah</t>
  </si>
  <si>
    <t>Murshidabad</t>
  </si>
  <si>
    <t>Nadia</t>
  </si>
  <si>
    <t>North Twenty Four Parganas</t>
  </si>
  <si>
    <t>Paschim Medinipur</t>
  </si>
  <si>
    <t>Purba Medinipur</t>
  </si>
  <si>
    <t>Puruliya</t>
  </si>
  <si>
    <t>South Twenty Four Parganas</t>
  </si>
  <si>
    <t>Uttar Dinajpur</t>
  </si>
  <si>
    <t>Table 33.</t>
  </si>
  <si>
    <t xml:space="preserve"> Number of Hostels, Intake and Student Residing in various types of Universities
(a) Teaching departments and Constituent Units/Off-campus Centres</t>
  </si>
  <si>
    <t xml:space="preserve"> Number of Hostels, Intake and Student Residing in various types of Universities
(b) Affiliated and Constituent Colleges</t>
  </si>
  <si>
    <t>State-wise Out-turn/Pass-Out at various levels (based on actual response)</t>
  </si>
  <si>
    <t>M.F.Tech.-Master of Fashion Technology</t>
  </si>
  <si>
    <t>D.Litt.-Doctor of Literature</t>
  </si>
  <si>
    <t>Central University Total</t>
  </si>
  <si>
    <t>State Public University Total</t>
  </si>
  <si>
    <t>State Private University Total</t>
  </si>
  <si>
    <t>Deemed University-Government Total</t>
  </si>
  <si>
    <t>Deemed University-Government Aided Total</t>
  </si>
  <si>
    <t>Deemed University-Private Total</t>
  </si>
  <si>
    <t>Institute of National Importance Total</t>
  </si>
  <si>
    <t>Affiliated College</t>
  </si>
  <si>
    <t>Constituent / University College</t>
  </si>
  <si>
    <t>PG Center / Off-Campus Center</t>
  </si>
  <si>
    <t>Recognized Center</t>
  </si>
  <si>
    <t>ALL Categories</t>
  </si>
  <si>
    <t>MALE</t>
  </si>
  <si>
    <t>FEMALE</t>
  </si>
  <si>
    <t>TOTAL</t>
  </si>
  <si>
    <t>Chhattisgarh</t>
  </si>
  <si>
    <t>Maharastra</t>
  </si>
  <si>
    <t>Uttaranchal</t>
  </si>
  <si>
    <t>Enrolment by Type in  University teaching departments and its Constituent Units/Off-campus Centres</t>
  </si>
  <si>
    <t>(b). State-wise Number of Teachers among Minority &amp; PWD</t>
  </si>
  <si>
    <t>(a). State-wise Number of Teachers among various social categories</t>
  </si>
  <si>
    <t>Table 21.</t>
  </si>
  <si>
    <t>Table 22.</t>
  </si>
  <si>
    <t>State &amp; Post-Wise Number of Male &amp; Female Teacher</t>
  </si>
  <si>
    <t>Professor &amp; Equivalent</t>
  </si>
  <si>
    <t>Reader &amp; Associate Professor</t>
  </si>
  <si>
    <t>Lecturer/ Assistant Professor</t>
  </si>
  <si>
    <t>Demonstrator/ Tutor</t>
  </si>
  <si>
    <t>Temporary Teacher etc</t>
  </si>
  <si>
    <t>Visiting Teacher</t>
  </si>
  <si>
    <t>Table 22a.</t>
  </si>
  <si>
    <t>Post-Wise Number  of Teachers in Universities &amp; its Colleges</t>
  </si>
  <si>
    <t>Table 22b.</t>
  </si>
  <si>
    <t>Number of Teachers in Universities teaching departments and its Constituent Units/Off-campus Centres</t>
  </si>
  <si>
    <t>Table 29.</t>
  </si>
  <si>
    <t>Post-wise Number of Teachers in various types of Universities
(a) Teaching departments and Constituent Units/Off-campus Centres</t>
  </si>
  <si>
    <t>Post-wise Number of Teachers in various types of Universities
(b) Affiliated and Constituent Colleges</t>
  </si>
  <si>
    <t>Table 30.</t>
  </si>
  <si>
    <t>Category-wise Number of Teachers in various types of Universities
(a) Teaching departments and Constituent Units/Off-campus Centres</t>
  </si>
  <si>
    <t>Category-wise Number of Teachers in various types of Universities
(b) Affiliated and Constituent Colleges</t>
  </si>
  <si>
    <t>Table 25. PUPIL TEACHER RATIO IN HIGHER EDUCATION</t>
  </si>
  <si>
    <t>States/UTs</t>
  </si>
  <si>
    <t>All Institutions</t>
  </si>
  <si>
    <t>University &amp; Colleges</t>
  </si>
  <si>
    <t>University &amp; its Constituent Units</t>
  </si>
  <si>
    <t>Regular &amp; Distance Mode</t>
  </si>
  <si>
    <t>Regular Mode</t>
  </si>
  <si>
    <t>Lakshdweep</t>
  </si>
  <si>
    <t>-</t>
  </si>
  <si>
    <t>14. Estimated State-wise Enrolment in various social categories</t>
  </si>
  <si>
    <t>15. State-wise Enrolment in PWD and Minority Community</t>
  </si>
  <si>
    <t>Persons with Disability</t>
  </si>
  <si>
    <t>Table 19. GROSS ENROLMENT RATIO IN HIGHER EDUCATION (18-23 YEARS)</t>
  </si>
  <si>
    <t>Table31. District-wise Number of Hostels, Intake and Student Residing</t>
  </si>
  <si>
    <t>Table 39.</t>
  </si>
  <si>
    <t>Table 32.</t>
  </si>
  <si>
    <t>Table 34. Programme-wise Out-turn/Pass-Out (based on actual response)</t>
  </si>
  <si>
    <t>Table 35. Out-turn/Pass-Out at Under Graduate Level in Major Disciplines/ Subjects
(based on actual response)</t>
  </si>
  <si>
    <t>Table 36. Out-turn/Pass-Out at Ph.D.,M.Phil. &amp; Post Graduate Level in Major Disciplines/ Subjects
(based on actual response)</t>
  </si>
  <si>
    <t>Arts</t>
  </si>
  <si>
    <t>Computer Application</t>
  </si>
  <si>
    <t>Hotel &amp; Tourism Management</t>
  </si>
  <si>
    <t>Medical-Allopathy</t>
  </si>
  <si>
    <t>Medical-Ayurveda</t>
  </si>
  <si>
    <t>Medical-Dental</t>
  </si>
  <si>
    <t>Medical-Homeopathy</t>
  </si>
  <si>
    <t>Medical-Others</t>
  </si>
  <si>
    <t>Para Medical</t>
  </si>
  <si>
    <t>Programme-wise Enrolment (based on actual response)</t>
  </si>
  <si>
    <t>Table 20. GENDER PARITY INDEX IN HIGHER EDUCATION (18-23 YEARS)</t>
  </si>
  <si>
    <t>All Categories</t>
  </si>
  <si>
    <t>SC Students</t>
  </si>
  <si>
    <t>ST Students</t>
  </si>
  <si>
    <t>State Private Open University</t>
  </si>
  <si>
    <t xml:space="preserve"> </t>
  </si>
  <si>
    <t>cultural</t>
  </si>
  <si>
    <t>5 (b). Number of Colleges Established in 2013-14 and their Enrolment
(based on actual response)</t>
  </si>
  <si>
    <t>CÃ”TE D'IVOIRE</t>
  </si>
  <si>
    <t>MARSHALL ISLANDS</t>
  </si>
  <si>
    <t>BRUNEI DARUSSALAM</t>
  </si>
  <si>
    <t>ARGENTINA</t>
  </si>
  <si>
    <t>BURKINA FASO</t>
  </si>
  <si>
    <t>Ã…LAND ISLANDS</t>
  </si>
  <si>
    <t>COLOMBIA</t>
  </si>
  <si>
    <t>MARTINIQUE</t>
  </si>
  <si>
    <t>SAINT BARTHÃ‰LEMY</t>
  </si>
  <si>
    <t>FRENCH GUIANA</t>
  </si>
  <si>
    <t>WESTERN SAHARA</t>
  </si>
  <si>
    <t>CAPE VERDE</t>
  </si>
  <si>
    <t>SOLOMON ISLANDS</t>
  </si>
  <si>
    <t>CUBA</t>
  </si>
  <si>
    <t>MONACO</t>
  </si>
  <si>
    <t>TUNISIA</t>
  </si>
  <si>
    <t>NAURU</t>
  </si>
  <si>
    <t>LEBANON</t>
  </si>
  <si>
    <t>A.N.M.-Auxiliary Nurse &amp; Midwife</t>
  </si>
  <si>
    <t>Table 38: POPULATION (18-23 YEARS) -2013-14</t>
  </si>
  <si>
    <t>Information Technology</t>
  </si>
  <si>
    <t>Hospital Administration</t>
  </si>
  <si>
    <t>Rural Development</t>
  </si>
  <si>
    <t>Sports/Yoga/ Physical Education</t>
  </si>
  <si>
    <t>Gandhian/ Religious Studies</t>
  </si>
  <si>
    <t>In Andaman &amp; Nicobar Islands,  Arunachal Pradesh, Dadra &amp; Nagar Haveli, Daman &amp; Diu and Lakshadweep, there are no Foreign Students.</t>
  </si>
  <si>
    <t>Andaman &amp; Nicobar Islands Total</t>
  </si>
  <si>
    <t>Andhra Pradesh Total</t>
  </si>
  <si>
    <t>Arunachal Pradesh Total</t>
  </si>
  <si>
    <t>Baksa</t>
  </si>
  <si>
    <t>Assam Total</t>
  </si>
  <si>
    <t>Khagaria</t>
  </si>
  <si>
    <t>Bihar Total</t>
  </si>
  <si>
    <t>Chandigarh Total</t>
  </si>
  <si>
    <t>Balod</t>
  </si>
  <si>
    <t>Mungeli</t>
  </si>
  <si>
    <t>Chhatisgarh Total</t>
  </si>
  <si>
    <t>Dadra &amp; Nagar Haveli Total</t>
  </si>
  <si>
    <t>Daman &amp; Diu Total</t>
  </si>
  <si>
    <t>Delhi Total</t>
  </si>
  <si>
    <t>Goa Total</t>
  </si>
  <si>
    <t>Chhota Udepur</t>
  </si>
  <si>
    <t>Mahisagar</t>
  </si>
  <si>
    <t>Gujarat Total</t>
  </si>
  <si>
    <t>Haryana Total</t>
  </si>
  <si>
    <t>Himachal Pradesh Total</t>
  </si>
  <si>
    <t>Kargil</t>
  </si>
  <si>
    <t>Leh(Ladakh)</t>
  </si>
  <si>
    <t>Jammu and Kashmir Total</t>
  </si>
  <si>
    <t>Lohardaga</t>
  </si>
  <si>
    <t>Jharkhand Total</t>
  </si>
  <si>
    <t>Karnataka Total</t>
  </si>
  <si>
    <t>Kerala Total</t>
  </si>
  <si>
    <t>Lakshadweep Total</t>
  </si>
  <si>
    <t>Khandwa</t>
  </si>
  <si>
    <t>Khargone</t>
  </si>
  <si>
    <t>Singrauli</t>
  </si>
  <si>
    <t>Madhya Pradesh Total</t>
  </si>
  <si>
    <t>Palghar</t>
  </si>
  <si>
    <t>Maharashtra Total</t>
  </si>
  <si>
    <t>Manipur Total</t>
  </si>
  <si>
    <t>West Jaintia Hills</t>
  </si>
  <si>
    <t>Meghalaya Total</t>
  </si>
  <si>
    <t>Saiha</t>
  </si>
  <si>
    <t>Mizoram Total</t>
  </si>
  <si>
    <t>Nagaland Total</t>
  </si>
  <si>
    <t>Odisha Total</t>
  </si>
  <si>
    <t>Puducherry Total</t>
  </si>
  <si>
    <t>Fazilka</t>
  </si>
  <si>
    <t>Pathankot</t>
  </si>
  <si>
    <t>Punjab Total</t>
  </si>
  <si>
    <t>Rajasthan Total</t>
  </si>
  <si>
    <t>Sikkim Total</t>
  </si>
  <si>
    <t>Tamil Nadu Total</t>
  </si>
  <si>
    <t>Telangana Total</t>
  </si>
  <si>
    <t>Unakoti</t>
  </si>
  <si>
    <t>Tripura Total</t>
  </si>
  <si>
    <t>Uttar Pradesh Total</t>
  </si>
  <si>
    <t>Uttrakhand Total</t>
  </si>
  <si>
    <t>West Bengal Total</t>
  </si>
  <si>
    <t>Education/Teacher Education</t>
  </si>
  <si>
    <t>States</t>
  </si>
  <si>
    <t>4a. Specilisation-wise number of Colleges
  (based on actual response)</t>
  </si>
  <si>
    <t>Sports/Yoga/Physical Education</t>
  </si>
  <si>
    <t>37. Number of different types of Institutions attached with University</t>
  </si>
</sst>
</file>

<file path=xl/styles.xml><?xml version="1.0" encoding="utf-8"?>
<styleSheet xmlns="http://schemas.openxmlformats.org/spreadsheetml/2006/main">
  <numFmts count="4">
    <numFmt numFmtId="164" formatCode="&quot;-&quot;###0"/>
    <numFmt numFmtId="165" formatCode="0.0"/>
    <numFmt numFmtId="166" formatCode="##0"/>
    <numFmt numFmtId="167" formatCode="0;\-0;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i/>
      <sz val="9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i/>
      <sz val="10"/>
      <name val="Cambria"/>
      <family val="1"/>
      <scheme val="major"/>
    </font>
    <font>
      <i/>
      <sz val="9"/>
      <name val="Cambria"/>
      <family val="1"/>
      <scheme val="major"/>
    </font>
    <font>
      <b/>
      <sz val="10"/>
      <name val="Arial"/>
      <family val="2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name val="Arial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mbri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indexed="54"/>
      <name val="Cambria"/>
      <family val="1"/>
      <scheme val="major"/>
    </font>
    <font>
      <sz val="10"/>
      <name val="MS Sans Serif"/>
      <family val="2"/>
    </font>
    <font>
      <sz val="11"/>
      <name val="MS Sans Serif"/>
      <family val="2"/>
    </font>
    <font>
      <b/>
      <sz val="10"/>
      <name val="MS Sans Serif"/>
      <family val="2"/>
    </font>
    <font>
      <b/>
      <sz val="10"/>
      <color indexed="8"/>
      <name val="Cambria"/>
      <family val="1"/>
      <scheme val="maj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i/>
      <sz val="9"/>
      <color theme="1"/>
      <name val="Cambria"/>
      <family val="1"/>
      <scheme val="major"/>
    </font>
    <font>
      <b/>
      <sz val="11"/>
      <color rgb="FF000000"/>
      <name val="Cambria"/>
      <family val="1"/>
    </font>
    <font>
      <b/>
      <sz val="12"/>
      <name val="Calibri"/>
      <family val="2"/>
    </font>
    <font>
      <sz val="12"/>
      <name val="Calibri"/>
      <family val="2"/>
    </font>
    <font>
      <sz val="11"/>
      <color rgb="FF000000"/>
      <name val="Cambria"/>
      <family val="1"/>
    </font>
    <font>
      <i/>
      <sz val="11"/>
      <name val="Cambria"/>
      <family val="1"/>
      <scheme val="maj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0" fontId="3" fillId="0" borderId="0"/>
    <xf numFmtId="0" fontId="1" fillId="0" borderId="0"/>
    <xf numFmtId="0" fontId="17" fillId="0" borderId="0"/>
    <xf numFmtId="0" fontId="1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17" fillId="0" borderId="0"/>
    <xf numFmtId="0" fontId="17" fillId="0" borderId="0"/>
    <xf numFmtId="0" fontId="38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676">
    <xf numFmtId="0" fontId="0" fillId="0" borderId="0" xfId="0"/>
    <xf numFmtId="0" fontId="4" fillId="2" borderId="0" xfId="1" applyFont="1" applyFill="1" applyBorder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5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right" vertical="center" wrapText="1" indent="1"/>
    </xf>
    <xf numFmtId="0" fontId="7" fillId="0" borderId="1" xfId="1" applyFont="1" applyBorder="1" applyAlignment="1">
      <alignment vertical="center"/>
    </xf>
    <xf numFmtId="0" fontId="7" fillId="0" borderId="1" xfId="1" applyNumberFormat="1" applyFont="1" applyBorder="1" applyAlignment="1">
      <alignment horizontal="right" vertical="center"/>
    </xf>
    <xf numFmtId="0" fontId="6" fillId="0" borderId="1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right" vertical="top"/>
    </xf>
    <xf numFmtId="0" fontId="5" fillId="0" borderId="0" xfId="1" applyFont="1" applyBorder="1" applyAlignment="1">
      <alignment vertical="top"/>
    </xf>
    <xf numFmtId="0" fontId="5" fillId="0" borderId="0" xfId="1" applyFont="1" applyBorder="1"/>
    <xf numFmtId="0" fontId="12" fillId="0" borderId="0" xfId="1" applyFont="1" applyBorder="1"/>
    <xf numFmtId="0" fontId="3" fillId="0" borderId="1" xfId="1" applyNumberFormat="1" applyBorder="1"/>
    <xf numFmtId="0" fontId="13" fillId="0" borderId="1" xfId="1" applyNumberFormat="1" applyFont="1" applyBorder="1"/>
    <xf numFmtId="0" fontId="5" fillId="0" borderId="1" xfId="1" applyFont="1" applyBorder="1"/>
    <xf numFmtId="0" fontId="10" fillId="4" borderId="1" xfId="1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/>
    <xf numFmtId="0" fontId="14" fillId="4" borderId="1" xfId="1" applyFont="1" applyFill="1" applyBorder="1"/>
    <xf numFmtId="0" fontId="5" fillId="5" borderId="0" xfId="1" applyFont="1" applyFill="1" applyBorder="1"/>
    <xf numFmtId="0" fontId="14" fillId="0" borderId="0" xfId="1" applyFont="1" applyBorder="1"/>
    <xf numFmtId="0" fontId="5" fillId="0" borderId="0" xfId="1" applyFont="1" applyBorder="1" applyAlignment="1"/>
    <xf numFmtId="0" fontId="4" fillId="2" borderId="0" xfId="1" applyFont="1" applyFill="1" applyBorder="1" applyAlignment="1" applyProtection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applyFont="1"/>
    <xf numFmtId="0" fontId="19" fillId="0" borderId="0" xfId="2" applyFont="1"/>
    <xf numFmtId="0" fontId="6" fillId="0" borderId="1" xfId="3" applyFont="1" applyBorder="1" applyAlignment="1">
      <alignment horizontal="center" vertical="center" wrapText="1"/>
    </xf>
    <xf numFmtId="0" fontId="19" fillId="0" borderId="0" xfId="2" applyFont="1" applyAlignment="1">
      <alignment horizontal="center"/>
    </xf>
    <xf numFmtId="0" fontId="7" fillId="0" borderId="1" xfId="3" applyFont="1" applyBorder="1" applyAlignment="1">
      <alignment horizontal="center" vertical="center" wrapText="1"/>
    </xf>
    <xf numFmtId="0" fontId="19" fillId="0" borderId="0" xfId="2" applyFont="1" applyAlignment="1">
      <alignment wrapText="1"/>
    </xf>
    <xf numFmtId="164" fontId="6" fillId="0" borderId="1" xfId="3" applyNumberFormat="1" applyFont="1" applyBorder="1" applyAlignment="1">
      <alignment horizontal="left" vertical="center" wrapText="1"/>
    </xf>
    <xf numFmtId="0" fontId="18" fillId="0" borderId="0" xfId="2" applyFont="1" applyAlignment="1">
      <alignment wrapText="1"/>
    </xf>
    <xf numFmtId="0" fontId="19" fillId="0" borderId="0" xfId="2" applyFont="1" applyAlignment="1"/>
    <xf numFmtId="0" fontId="17" fillId="0" borderId="0" xfId="3" applyAlignment="1">
      <alignment vertical="center"/>
    </xf>
    <xf numFmtId="0" fontId="5" fillId="0" borderId="1" xfId="4" applyFont="1" applyBorder="1" applyAlignment="1">
      <alignment horizontal="center" vertical="center"/>
    </xf>
    <xf numFmtId="0" fontId="5" fillId="0" borderId="1" xfId="3" applyFont="1" applyBorder="1" applyAlignment="1">
      <alignment horizontal="right" vertical="center" indent="2"/>
    </xf>
    <xf numFmtId="1" fontId="5" fillId="0" borderId="1" xfId="4" applyNumberFormat="1" applyFont="1" applyBorder="1" applyAlignment="1">
      <alignment horizontal="right" vertical="center" indent="3"/>
    </xf>
    <xf numFmtId="0" fontId="14" fillId="0" borderId="1" xfId="3" applyFont="1" applyBorder="1" applyAlignment="1">
      <alignment horizontal="right" vertical="center" indent="2"/>
    </xf>
    <xf numFmtId="1" fontId="14" fillId="0" borderId="1" xfId="4" applyNumberFormat="1" applyFont="1" applyBorder="1" applyAlignment="1">
      <alignment horizontal="right" vertical="center" indent="3"/>
    </xf>
    <xf numFmtId="0" fontId="14" fillId="0" borderId="0" xfId="1" applyFont="1" applyAlignment="1">
      <alignment horizontal="right" vertical="top"/>
    </xf>
    <xf numFmtId="0" fontId="5" fillId="0" borderId="0" xfId="1" applyFont="1" applyAlignment="1">
      <alignment vertical="top"/>
    </xf>
    <xf numFmtId="0" fontId="7" fillId="4" borderId="0" xfId="1" applyFont="1" applyFill="1" applyAlignment="1">
      <alignment horizontal="center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23" fillId="0" borderId="0" xfId="3" applyFont="1"/>
    <xf numFmtId="0" fontId="24" fillId="0" borderId="0" xfId="3" applyFont="1" applyAlignment="1">
      <alignment horizontal="right" vertical="top"/>
    </xf>
    <xf numFmtId="0" fontId="24" fillId="0" borderId="0" xfId="3" applyFont="1" applyAlignment="1">
      <alignment vertical="top"/>
    </xf>
    <xf numFmtId="0" fontId="23" fillId="0" borderId="0" xfId="3" applyFont="1" applyAlignment="1">
      <alignment vertical="center"/>
    </xf>
    <xf numFmtId="0" fontId="23" fillId="0" borderId="0" xfId="1" applyFont="1" applyAlignment="1">
      <alignment vertical="center"/>
    </xf>
    <xf numFmtId="0" fontId="23" fillId="0" borderId="1" xfId="3" applyFont="1" applyBorder="1" applyAlignment="1">
      <alignment horizontal="center" vertical="center"/>
    </xf>
    <xf numFmtId="0" fontId="24" fillId="0" borderId="1" xfId="3" applyFont="1" applyBorder="1" applyAlignment="1">
      <alignment vertical="center" wrapText="1"/>
    </xf>
    <xf numFmtId="0" fontId="23" fillId="0" borderId="1" xfId="3" applyFont="1" applyBorder="1" applyAlignment="1">
      <alignment horizontal="right" vertical="center"/>
    </xf>
    <xf numFmtId="0" fontId="23" fillId="0" borderId="1" xfId="3" applyFont="1" applyBorder="1" applyAlignment="1">
      <alignment vertical="center"/>
    </xf>
    <xf numFmtId="0" fontId="24" fillId="0" borderId="1" xfId="3" applyFont="1" applyBorder="1" applyAlignment="1">
      <alignment vertical="center"/>
    </xf>
    <xf numFmtId="0" fontId="24" fillId="0" borderId="0" xfId="3" applyFont="1" applyAlignment="1">
      <alignment vertical="center"/>
    </xf>
    <xf numFmtId="165" fontId="23" fillId="0" borderId="0" xfId="3" applyNumberFormat="1" applyFont="1" applyAlignment="1">
      <alignment horizontal="center"/>
    </xf>
    <xf numFmtId="0" fontId="26" fillId="0" borderId="0" xfId="3" applyFont="1" applyAlignment="1">
      <alignment horizontal="right" vertical="center"/>
    </xf>
    <xf numFmtId="0" fontId="26" fillId="0" borderId="0" xfId="3" applyFont="1" applyAlignment="1">
      <alignment vertical="center"/>
    </xf>
    <xf numFmtId="0" fontId="22" fillId="0" borderId="7" xfId="3" applyFont="1" applyBorder="1" applyAlignment="1">
      <alignment horizontal="center" vertical="center" wrapText="1"/>
    </xf>
    <xf numFmtId="0" fontId="22" fillId="0" borderId="0" xfId="3" applyFont="1" applyAlignment="1">
      <alignment horizontal="left" vertical="center"/>
    </xf>
    <xf numFmtId="0" fontId="22" fillId="0" borderId="0" xfId="3" applyFont="1" applyAlignment="1">
      <alignment vertical="center"/>
    </xf>
    <xf numFmtId="0" fontId="26" fillId="0" borderId="1" xfId="3" applyFont="1" applyBorder="1" applyAlignment="1">
      <alignment horizontal="center" vertical="center"/>
    </xf>
    <xf numFmtId="0" fontId="25" fillId="0" borderId="1" xfId="3" applyFont="1" applyBorder="1" applyAlignment="1">
      <alignment vertical="center" wrapText="1"/>
    </xf>
    <xf numFmtId="0" fontId="26" fillId="0" borderId="1" xfId="3" applyFont="1" applyBorder="1" applyAlignment="1">
      <alignment horizontal="right" vertical="center"/>
    </xf>
    <xf numFmtId="0" fontId="9" fillId="2" borderId="1" xfId="3" applyFont="1" applyFill="1" applyBorder="1" applyAlignment="1" applyProtection="1">
      <alignment horizontal="right" vertical="center" wrapText="1"/>
    </xf>
    <xf numFmtId="0" fontId="26" fillId="0" borderId="1" xfId="3" applyFont="1" applyBorder="1" applyAlignment="1">
      <alignment vertical="center"/>
    </xf>
    <xf numFmtId="165" fontId="26" fillId="0" borderId="0" xfId="3" applyNumberFormat="1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0" fontId="25" fillId="0" borderId="0" xfId="3" applyFont="1" applyAlignment="1">
      <alignment vertical="center"/>
    </xf>
    <xf numFmtId="0" fontId="26" fillId="0" borderId="0" xfId="3" applyFont="1"/>
    <xf numFmtId="0" fontId="26" fillId="0" borderId="0" xfId="3" applyFont="1" applyAlignment="1">
      <alignment horizontal="right"/>
    </xf>
    <xf numFmtId="0" fontId="23" fillId="0" borderId="0" xfId="3" applyFont="1" applyAlignment="1">
      <alignment vertical="top"/>
    </xf>
    <xf numFmtId="0" fontId="24" fillId="0" borderId="1" xfId="1" applyFont="1" applyBorder="1" applyAlignment="1">
      <alignment vertical="center" wrapText="1"/>
    </xf>
    <xf numFmtId="0" fontId="24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right" vertical="center"/>
    </xf>
    <xf numFmtId="0" fontId="23" fillId="0" borderId="1" xfId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24" fillId="0" borderId="1" xfId="1" applyFont="1" applyBorder="1" applyAlignment="1">
      <alignment horizontal="right" vertical="center"/>
    </xf>
    <xf numFmtId="0" fontId="24" fillId="0" borderId="0" xfId="1" applyFont="1" applyAlignment="1">
      <alignment vertical="center"/>
    </xf>
    <xf numFmtId="0" fontId="23" fillId="0" borderId="0" xfId="1" applyFont="1"/>
    <xf numFmtId="0" fontId="27" fillId="0" borderId="0" xfId="1" applyFont="1"/>
    <xf numFmtId="0" fontId="3" fillId="0" borderId="0" xfId="1"/>
    <xf numFmtId="165" fontId="23" fillId="0" borderId="0" xfId="1" applyNumberFormat="1" applyFont="1"/>
    <xf numFmtId="0" fontId="24" fillId="0" borderId="0" xfId="5" applyFont="1" applyAlignment="1">
      <alignment vertical="top"/>
    </xf>
    <xf numFmtId="0" fontId="23" fillId="0" borderId="1" xfId="1" applyFont="1" applyBorder="1" applyAlignment="1">
      <alignment vertical="center" wrapText="1"/>
    </xf>
    <xf numFmtId="0" fontId="23" fillId="0" borderId="1" xfId="1" applyFont="1" applyBorder="1" applyAlignment="1">
      <alignment horizontal="right" vertical="center" indent="1"/>
    </xf>
    <xf numFmtId="0" fontId="24" fillId="0" borderId="1" xfId="1" applyFont="1" applyBorder="1" applyAlignment="1">
      <alignment horizontal="right" vertical="center" indent="1"/>
    </xf>
    <xf numFmtId="0" fontId="25" fillId="0" borderId="0" xfId="3" applyFont="1" applyAlignment="1">
      <alignment horizontal="center" vertical="center"/>
    </xf>
    <xf numFmtId="0" fontId="22" fillId="0" borderId="1" xfId="3" applyFont="1" applyBorder="1" applyAlignment="1">
      <alignment horizontal="center" vertical="center" wrapText="1"/>
    </xf>
    <xf numFmtId="0" fontId="23" fillId="0" borderId="0" xfId="5" applyFont="1"/>
    <xf numFmtId="0" fontId="30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Font="1" applyAlignment="1">
      <alignment vertical="center" wrapText="1"/>
    </xf>
    <xf numFmtId="0" fontId="31" fillId="0" borderId="1" xfId="6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31" fillId="0" borderId="0" xfId="6" applyFont="1" applyAlignment="1">
      <alignment vertical="center" wrapText="1"/>
    </xf>
    <xf numFmtId="0" fontId="1" fillId="0" borderId="1" xfId="6" applyFont="1" applyBorder="1" applyAlignment="1">
      <alignment vertical="center" wrapText="1"/>
    </xf>
    <xf numFmtId="0" fontId="1" fillId="0" borderId="1" xfId="6" applyNumberFormat="1" applyFont="1" applyBorder="1" applyAlignment="1">
      <alignment vertical="center"/>
    </xf>
    <xf numFmtId="165" fontId="1" fillId="0" borderId="0" xfId="6" applyNumberFormat="1" applyFont="1" applyAlignment="1">
      <alignment horizontal="center" vertical="center"/>
    </xf>
    <xf numFmtId="0" fontId="19" fillId="0" borderId="0" xfId="6" applyFont="1" applyBorder="1" applyAlignment="1">
      <alignment vertical="center"/>
    </xf>
    <xf numFmtId="0" fontId="18" fillId="0" borderId="9" xfId="6" applyFont="1" applyBorder="1" applyAlignment="1">
      <alignment vertical="center"/>
    </xf>
    <xf numFmtId="0" fontId="18" fillId="0" borderId="10" xfId="6" applyFont="1" applyBorder="1" applyAlignment="1">
      <alignment vertical="center"/>
    </xf>
    <xf numFmtId="0" fontId="19" fillId="0" borderId="6" xfId="6" applyFont="1" applyBorder="1" applyAlignment="1">
      <alignment vertical="center"/>
    </xf>
    <xf numFmtId="0" fontId="19" fillId="0" borderId="1" xfId="6" applyFont="1" applyBorder="1" applyAlignment="1">
      <alignment vertical="center"/>
    </xf>
    <xf numFmtId="0" fontId="18" fillId="0" borderId="1" xfId="6" applyFont="1" applyBorder="1" applyAlignment="1">
      <alignment vertical="center"/>
    </xf>
    <xf numFmtId="0" fontId="18" fillId="0" borderId="12" xfId="6" applyFont="1" applyBorder="1" applyAlignment="1">
      <alignment vertical="center"/>
    </xf>
    <xf numFmtId="0" fontId="18" fillId="0" borderId="5" xfId="6" applyFont="1" applyBorder="1" applyAlignment="1">
      <alignment vertical="center"/>
    </xf>
    <xf numFmtId="0" fontId="18" fillId="0" borderId="6" xfId="6" applyFont="1" applyBorder="1" applyAlignment="1">
      <alignment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vertical="center" wrapText="1"/>
    </xf>
    <xf numFmtId="0" fontId="3" fillId="0" borderId="1" xfId="1" applyBorder="1" applyAlignment="1">
      <alignment horizontal="left" vertical="center" wrapText="1"/>
    </xf>
    <xf numFmtId="0" fontId="3" fillId="0" borderId="1" xfId="1" applyNumberFormat="1" applyBorder="1" applyAlignment="1">
      <alignment vertical="center" wrapText="1"/>
    </xf>
    <xf numFmtId="2" fontId="19" fillId="0" borderId="0" xfId="6" applyNumberFormat="1" applyFont="1" applyAlignment="1">
      <alignment vertical="center"/>
    </xf>
    <xf numFmtId="0" fontId="2" fillId="0" borderId="1" xfId="1" applyNumberFormat="1" applyFont="1" applyBorder="1" applyAlignment="1">
      <alignment vertical="center" wrapText="1"/>
    </xf>
    <xf numFmtId="0" fontId="18" fillId="0" borderId="0" xfId="6" applyFont="1" applyAlignment="1">
      <alignment horizontal="left" vertical="center" wrapText="1"/>
    </xf>
    <xf numFmtId="0" fontId="19" fillId="0" borderId="1" xfId="6" applyFont="1" applyBorder="1" applyAlignment="1">
      <alignment vertical="center" wrapText="1"/>
    </xf>
    <xf numFmtId="0" fontId="19" fillId="0" borderId="1" xfId="6" applyNumberFormat="1" applyFont="1" applyBorder="1" applyAlignment="1">
      <alignment vertical="center"/>
    </xf>
    <xf numFmtId="0" fontId="5" fillId="0" borderId="0" xfId="6" applyFont="1" applyFill="1" applyBorder="1" applyAlignment="1">
      <alignment vertical="top"/>
    </xf>
    <xf numFmtId="0" fontId="7" fillId="0" borderId="0" xfId="6" applyFont="1" applyFill="1" applyBorder="1"/>
    <xf numFmtId="0" fontId="12" fillId="0" borderId="1" xfId="6" applyFont="1" applyFill="1" applyBorder="1" applyAlignment="1">
      <alignment horizontal="center" vertical="center" wrapText="1"/>
    </xf>
    <xf numFmtId="0" fontId="12" fillId="0" borderId="0" xfId="6" applyFont="1" applyFill="1" applyBorder="1"/>
    <xf numFmtId="0" fontId="6" fillId="0" borderId="1" xfId="6" applyFont="1" applyFill="1" applyBorder="1" applyAlignment="1">
      <alignment horizontal="left" vertical="center" wrapText="1"/>
    </xf>
    <xf numFmtId="166" fontId="7" fillId="0" borderId="1" xfId="6" applyNumberFormat="1" applyFont="1" applyFill="1" applyBorder="1" applyAlignment="1">
      <alignment horizontal="right" vertical="center"/>
    </xf>
    <xf numFmtId="3" fontId="7" fillId="0" borderId="1" xfId="6" applyNumberFormat="1" applyFont="1" applyFill="1" applyBorder="1" applyAlignment="1">
      <alignment vertical="center"/>
    </xf>
    <xf numFmtId="0" fontId="7" fillId="0" borderId="1" xfId="6" applyFont="1" applyFill="1" applyBorder="1" applyAlignment="1">
      <alignment horizontal="right" vertical="center"/>
    </xf>
    <xf numFmtId="0" fontId="7" fillId="0" borderId="0" xfId="6" applyFont="1" applyFill="1" applyBorder="1" applyAlignment="1">
      <alignment wrapText="1"/>
    </xf>
    <xf numFmtId="2" fontId="7" fillId="0" borderId="0" xfId="6" applyNumberFormat="1" applyFont="1" applyFill="1" applyBorder="1"/>
    <xf numFmtId="0" fontId="7" fillId="0" borderId="0" xfId="8" applyFont="1" applyFill="1" applyBorder="1" applyAlignment="1">
      <alignment wrapText="1"/>
    </xf>
    <xf numFmtId="0" fontId="7" fillId="0" borderId="0" xfId="8" applyFont="1" applyFill="1" applyBorder="1"/>
    <xf numFmtId="0" fontId="5" fillId="0" borderId="0" xfId="6" applyFont="1" applyFill="1" applyAlignment="1">
      <alignment vertical="top"/>
    </xf>
    <xf numFmtId="0" fontId="7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2" fillId="0" borderId="1" xfId="1" applyFont="1" applyBorder="1" applyAlignment="1">
      <alignment horizontal="left"/>
    </xf>
    <xf numFmtId="0" fontId="6" fillId="0" borderId="1" xfId="6" applyNumberFormat="1" applyFont="1" applyFill="1" applyBorder="1" applyAlignment="1">
      <alignment horizontal="left" vertical="center" wrapText="1"/>
    </xf>
    <xf numFmtId="0" fontId="7" fillId="0" borderId="0" xfId="6" applyFont="1" applyFill="1" applyAlignment="1">
      <alignment vertical="center" wrapText="1"/>
    </xf>
    <xf numFmtId="0" fontId="15" fillId="0" borderId="0" xfId="6" applyFont="1" applyAlignment="1">
      <alignment vertical="center"/>
    </xf>
    <xf numFmtId="0" fontId="18" fillId="0" borderId="1" xfId="6" applyFont="1" applyBorder="1" applyAlignment="1">
      <alignment vertical="center" wrapText="1"/>
    </xf>
    <xf numFmtId="0" fontId="18" fillId="0" borderId="1" xfId="6" applyNumberFormat="1" applyFont="1" applyBorder="1" applyAlignment="1">
      <alignment vertical="center"/>
    </xf>
    <xf numFmtId="0" fontId="23" fillId="0" borderId="0" xfId="1" applyFont="1" applyAlignment="1">
      <alignment vertical="top"/>
    </xf>
    <xf numFmtId="0" fontId="10" fillId="2" borderId="1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>
      <alignment vertical="center"/>
    </xf>
    <xf numFmtId="0" fontId="9" fillId="2" borderId="1" xfId="9" applyFont="1" applyFill="1" applyBorder="1" applyAlignment="1" applyProtection="1">
      <alignment horizontal="right" vertical="center" wrapText="1"/>
    </xf>
    <xf numFmtId="0" fontId="10" fillId="2" borderId="1" xfId="1" applyFont="1" applyFill="1" applyBorder="1" applyAlignment="1" applyProtection="1">
      <alignment horizontal="right" vertical="center" wrapText="1"/>
    </xf>
    <xf numFmtId="0" fontId="10" fillId="2" borderId="0" xfId="1" applyFont="1" applyFill="1" applyBorder="1" applyAlignment="1" applyProtection="1">
      <alignment horizontal="left" vertical="center" wrapText="1"/>
    </xf>
    <xf numFmtId="0" fontId="6" fillId="0" borderId="0" xfId="1" applyFont="1" applyBorder="1" applyAlignment="1">
      <alignment vertical="center"/>
    </xf>
    <xf numFmtId="0" fontId="32" fillId="2" borderId="0" xfId="1" applyFont="1" applyFill="1" applyBorder="1" applyAlignment="1" applyProtection="1">
      <alignment horizontal="left" vertical="center" wrapText="1"/>
    </xf>
    <xf numFmtId="165" fontId="7" fillId="0" borderId="0" xfId="1" applyNumberFormat="1" applyFont="1" applyBorder="1" applyAlignment="1">
      <alignment vertical="center"/>
    </xf>
    <xf numFmtId="0" fontId="24" fillId="0" borderId="4" xfId="3" applyFont="1" applyBorder="1" applyAlignment="1">
      <alignment horizontal="right" vertical="top"/>
    </xf>
    <xf numFmtId="0" fontId="23" fillId="0" borderId="0" xfId="1" applyFont="1" applyBorder="1" applyAlignment="1">
      <alignment vertical="top"/>
    </xf>
    <xf numFmtId="0" fontId="26" fillId="0" borderId="0" xfId="1" applyFont="1"/>
    <xf numFmtId="0" fontId="26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 wrapText="1"/>
    </xf>
    <xf numFmtId="0" fontId="25" fillId="0" borderId="1" xfId="1" applyFont="1" applyBorder="1" applyAlignment="1">
      <alignment vertical="center"/>
    </xf>
    <xf numFmtId="0" fontId="25" fillId="0" borderId="0" xfId="1" applyFont="1"/>
    <xf numFmtId="0" fontId="33" fillId="0" borderId="0" xfId="10"/>
    <xf numFmtId="0" fontId="12" fillId="0" borderId="1" xfId="10" applyFont="1" applyBorder="1" applyAlignment="1">
      <alignment horizontal="center" vertical="center" wrapText="1"/>
    </xf>
    <xf numFmtId="0" fontId="14" fillId="0" borderId="1" xfId="3" applyFont="1" applyBorder="1" applyAlignment="1">
      <alignment vertical="center" wrapText="1"/>
    </xf>
    <xf numFmtId="0" fontId="7" fillId="0" borderId="1" xfId="10" applyFont="1" applyBorder="1" applyAlignment="1">
      <alignment vertical="center"/>
    </xf>
    <xf numFmtId="0" fontId="14" fillId="0" borderId="1" xfId="3" applyFont="1" applyBorder="1" applyAlignment="1">
      <alignment horizontal="left" vertical="center" wrapText="1"/>
    </xf>
    <xf numFmtId="0" fontId="20" fillId="0" borderId="1" xfId="10" applyFont="1" applyBorder="1" applyAlignment="1">
      <alignment vertical="center"/>
    </xf>
    <xf numFmtId="0" fontId="35" fillId="0" borderId="0" xfId="10" applyFont="1"/>
    <xf numFmtId="0" fontId="23" fillId="0" borderId="0" xfId="11" applyFont="1" applyAlignment="1">
      <alignment vertical="top"/>
    </xf>
    <xf numFmtId="0" fontId="7" fillId="0" borderId="0" xfId="11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22" fillId="0" borderId="1" xfId="11" applyFont="1" applyBorder="1" applyAlignment="1">
      <alignment horizontal="center" vertical="center" wrapText="1"/>
    </xf>
    <xf numFmtId="0" fontId="9" fillId="2" borderId="1" xfId="11" applyFont="1" applyFill="1" applyBorder="1" applyAlignment="1" applyProtection="1">
      <alignment horizontal="right" vertical="center" wrapText="1"/>
    </xf>
    <xf numFmtId="0" fontId="36" fillId="2" borderId="1" xfId="11" applyFont="1" applyFill="1" applyBorder="1" applyAlignment="1" applyProtection="1">
      <alignment horizontal="right" vertical="center" wrapText="1"/>
    </xf>
    <xf numFmtId="0" fontId="20" fillId="0" borderId="0" xfId="11" applyFont="1" applyBorder="1" applyAlignment="1">
      <alignment vertical="center"/>
    </xf>
    <xf numFmtId="0" fontId="0" fillId="0" borderId="0" xfId="10" applyFont="1"/>
    <xf numFmtId="0" fontId="24" fillId="0" borderId="4" xfId="3" applyFont="1" applyBorder="1" applyAlignment="1">
      <alignment vertical="top"/>
    </xf>
    <xf numFmtId="0" fontId="33" fillId="0" borderId="0" xfId="10" applyAlignment="1">
      <alignment vertical="center"/>
    </xf>
    <xf numFmtId="0" fontId="33" fillId="0" borderId="0" xfId="10" applyFont="1" applyAlignment="1">
      <alignment vertical="center"/>
    </xf>
    <xf numFmtId="0" fontId="9" fillId="2" borderId="6" xfId="12" applyFont="1" applyFill="1" applyBorder="1" applyAlignment="1" applyProtection="1">
      <alignment horizontal="right" vertical="center" wrapText="1"/>
    </xf>
    <xf numFmtId="0" fontId="35" fillId="0" borderId="0" xfId="10" applyFont="1" applyAlignment="1">
      <alignment vertical="center"/>
    </xf>
    <xf numFmtId="0" fontId="23" fillId="0" borderId="0" xfId="10" applyFont="1" applyAlignment="1">
      <alignment vertical="center"/>
    </xf>
    <xf numFmtId="0" fontId="30" fillId="0" borderId="0" xfId="14" applyFont="1" applyAlignment="1">
      <alignment vertical="center"/>
    </xf>
    <xf numFmtId="0" fontId="1" fillId="0" borderId="0" xfId="14" applyFont="1" applyAlignment="1">
      <alignment vertical="center" wrapText="1"/>
    </xf>
    <xf numFmtId="0" fontId="31" fillId="0" borderId="1" xfId="1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/>
    </xf>
    <xf numFmtId="0" fontId="31" fillId="0" borderId="0" xfId="14" applyFont="1" applyAlignment="1">
      <alignment vertical="center" wrapText="1"/>
    </xf>
    <xf numFmtId="0" fontId="1" fillId="0" borderId="1" xfId="14" applyFont="1" applyBorder="1" applyAlignment="1">
      <alignment vertical="center" wrapText="1"/>
    </xf>
    <xf numFmtId="0" fontId="1" fillId="0" borderId="1" xfId="14" applyNumberFormat="1" applyFont="1" applyBorder="1" applyAlignment="1">
      <alignment vertical="center"/>
    </xf>
    <xf numFmtId="0" fontId="1" fillId="0" borderId="0" xfId="14" applyFont="1" applyAlignment="1">
      <alignment vertical="center"/>
    </xf>
    <xf numFmtId="0" fontId="19" fillId="0" borderId="0" xfId="14" applyFont="1" applyBorder="1" applyAlignment="1">
      <alignment vertical="center"/>
    </xf>
    <xf numFmtId="0" fontId="39" fillId="0" borderId="6" xfId="14" applyFont="1" applyBorder="1" applyAlignment="1">
      <alignment horizontal="center" vertical="center"/>
    </xf>
    <xf numFmtId="0" fontId="39" fillId="0" borderId="1" xfId="14" applyFont="1" applyBorder="1" applyAlignment="1">
      <alignment horizontal="center" vertical="center"/>
    </xf>
    <xf numFmtId="0" fontId="39" fillId="0" borderId="0" xfId="14" applyFont="1" applyBorder="1" applyAlignment="1">
      <alignment vertical="center"/>
    </xf>
    <xf numFmtId="0" fontId="19" fillId="0" borderId="0" xfId="14" applyFont="1" applyAlignment="1">
      <alignment vertical="center"/>
    </xf>
    <xf numFmtId="0" fontId="19" fillId="0" borderId="0" xfId="14" applyFont="1" applyAlignment="1">
      <alignment vertical="center" wrapText="1"/>
    </xf>
    <xf numFmtId="0" fontId="18" fillId="0" borderId="0" xfId="14" applyFont="1" applyAlignment="1">
      <alignment horizontal="left" vertical="center" wrapText="1"/>
    </xf>
    <xf numFmtId="0" fontId="6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1" fontId="26" fillId="0" borderId="1" xfId="15" applyNumberFormat="1" applyFont="1" applyBorder="1" applyAlignment="1">
      <alignment vertical="center"/>
    </xf>
    <xf numFmtId="1" fontId="26" fillId="0" borderId="1" xfId="4" applyNumberFormat="1" applyFont="1" applyBorder="1" applyAlignment="1">
      <alignment vertical="center"/>
    </xf>
    <xf numFmtId="0" fontId="26" fillId="0" borderId="1" xfId="1" applyFont="1" applyBorder="1"/>
    <xf numFmtId="0" fontId="25" fillId="0" borderId="1" xfId="3" applyFont="1" applyBorder="1" applyAlignment="1">
      <alignment horizontal="right" vertical="center"/>
    </xf>
    <xf numFmtId="0" fontId="27" fillId="0" borderId="0" xfId="10" applyFont="1"/>
    <xf numFmtId="0" fontId="24" fillId="0" borderId="4" xfId="3" applyFont="1" applyBorder="1" applyAlignment="1">
      <alignment vertical="top" wrapText="1"/>
    </xf>
    <xf numFmtId="0" fontId="24" fillId="0" borderId="0" xfId="1" applyFont="1" applyAlignment="1">
      <alignment vertical="top"/>
    </xf>
    <xf numFmtId="0" fontId="10" fillId="2" borderId="1" xfId="4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right" vertical="center" wrapText="1"/>
    </xf>
    <xf numFmtId="0" fontId="10" fillId="2" borderId="1" xfId="4" applyFont="1" applyFill="1" applyBorder="1" applyAlignment="1" applyProtection="1">
      <alignment horizontal="right" vertical="center" wrapText="1"/>
    </xf>
    <xf numFmtId="0" fontId="23" fillId="0" borderId="0" xfId="16" applyFont="1" applyAlignment="1">
      <alignment vertical="top"/>
    </xf>
    <xf numFmtId="0" fontId="7" fillId="0" borderId="0" xfId="16" applyFont="1" applyBorder="1" applyAlignment="1">
      <alignment vertical="center"/>
    </xf>
    <xf numFmtId="0" fontId="6" fillId="0" borderId="0" xfId="16" applyFont="1" applyBorder="1" applyAlignment="1">
      <alignment vertical="center"/>
    </xf>
    <xf numFmtId="0" fontId="10" fillId="2" borderId="1" xfId="16" applyFont="1" applyFill="1" applyBorder="1" applyAlignment="1" applyProtection="1">
      <alignment horizontal="center" vertical="center" wrapText="1"/>
    </xf>
    <xf numFmtId="0" fontId="23" fillId="0" borderId="0" xfId="4" applyFont="1" applyAlignment="1">
      <alignment vertical="top"/>
    </xf>
    <xf numFmtId="0" fontId="7" fillId="0" borderId="0" xfId="4" applyFont="1" applyBorder="1" applyAlignment="1">
      <alignment vertical="center"/>
    </xf>
    <xf numFmtId="0" fontId="9" fillId="2" borderId="1" xfId="4" applyFont="1" applyFill="1" applyBorder="1" applyAlignment="1" applyProtection="1">
      <alignment horizontal="right" vertical="center" wrapText="1"/>
    </xf>
    <xf numFmtId="0" fontId="40" fillId="6" borderId="1" xfId="4" applyFont="1" applyFill="1" applyBorder="1" applyAlignment="1" applyProtection="1">
      <alignment horizontal="center" vertical="center" wrapText="1"/>
    </xf>
    <xf numFmtId="0" fontId="40" fillId="6" borderId="1" xfId="4" applyFont="1" applyFill="1" applyBorder="1" applyAlignment="1" applyProtection="1">
      <alignment horizontal="right" vertical="center" wrapText="1"/>
    </xf>
    <xf numFmtId="0" fontId="6" fillId="0" borderId="0" xfId="4" applyFont="1" applyBorder="1" applyAlignment="1">
      <alignment vertical="center"/>
    </xf>
    <xf numFmtId="0" fontId="41" fillId="0" borderId="0" xfId="3" applyFont="1" applyFill="1" applyBorder="1" applyAlignment="1">
      <alignment horizontal="right" vertical="top"/>
    </xf>
    <xf numFmtId="0" fontId="42" fillId="0" borderId="0" xfId="4" applyFont="1" applyFill="1" applyBorder="1" applyAlignment="1">
      <alignment vertical="top"/>
    </xf>
    <xf numFmtId="0" fontId="43" fillId="0" borderId="1" xfId="4" applyFont="1" applyFill="1" applyBorder="1" applyAlignment="1" applyProtection="1">
      <alignment horizontal="right" vertical="center" wrapText="1"/>
    </xf>
    <xf numFmtId="0" fontId="7" fillId="0" borderId="0" xfId="4" applyFont="1" applyFill="1" applyBorder="1" applyAlignment="1">
      <alignment vertical="center"/>
    </xf>
    <xf numFmtId="0" fontId="36" fillId="2" borderId="1" xfId="4" applyFont="1" applyFill="1" applyBorder="1" applyAlignment="1" applyProtection="1">
      <alignment horizontal="right" vertical="center" wrapText="1"/>
    </xf>
    <xf numFmtId="0" fontId="20" fillId="0" borderId="0" xfId="4" applyFont="1" applyBorder="1" applyAlignment="1">
      <alignment vertical="center"/>
    </xf>
    <xf numFmtId="1" fontId="9" fillId="2" borderId="1" xfId="4" applyNumberFormat="1" applyFont="1" applyFill="1" applyBorder="1" applyAlignment="1" applyProtection="1">
      <alignment horizontal="right" vertical="center" wrapText="1"/>
    </xf>
    <xf numFmtId="1" fontId="36" fillId="2" borderId="1" xfId="4" applyNumberFormat="1" applyFont="1" applyFill="1" applyBorder="1" applyAlignment="1" applyProtection="1">
      <alignment horizontal="right" vertical="center" wrapText="1"/>
    </xf>
    <xf numFmtId="0" fontId="14" fillId="0" borderId="0" xfId="17" applyFont="1" applyBorder="1" applyAlignment="1">
      <alignment vertical="center" wrapText="1"/>
    </xf>
    <xf numFmtId="0" fontId="14" fillId="0" borderId="0" xfId="17" applyFont="1" applyAlignment="1">
      <alignment horizontal="center" vertical="center" wrapText="1"/>
    </xf>
    <xf numFmtId="0" fontId="7" fillId="0" borderId="1" xfId="17" applyFont="1" applyBorder="1" applyAlignment="1">
      <alignment horizontal="center" vertical="center"/>
    </xf>
    <xf numFmtId="1" fontId="7" fillId="0" borderId="1" xfId="17" applyNumberFormat="1" applyFont="1" applyBorder="1" applyAlignment="1">
      <alignment horizontal="center" vertical="center"/>
    </xf>
    <xf numFmtId="0" fontId="7" fillId="0" borderId="0" xfId="17" applyFont="1" applyAlignment="1">
      <alignment vertical="center"/>
    </xf>
    <xf numFmtId="0" fontId="5" fillId="0" borderId="1" xfId="17" applyFont="1" applyBorder="1" applyAlignment="1">
      <alignment horizontal="center" vertical="center"/>
    </xf>
    <xf numFmtId="0" fontId="44" fillId="0" borderId="0" xfId="17" applyFont="1" applyBorder="1"/>
    <xf numFmtId="0" fontId="44" fillId="0" borderId="0" xfId="17" applyFont="1"/>
    <xf numFmtId="0" fontId="7" fillId="0" borderId="0" xfId="17" applyFont="1"/>
    <xf numFmtId="0" fontId="26" fillId="0" borderId="0" xfId="1" applyFont="1" applyAlignment="1">
      <alignment vertical="center"/>
    </xf>
    <xf numFmtId="0" fontId="26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26" fillId="0" borderId="1" xfId="1" applyFont="1" applyBorder="1" applyAlignment="1">
      <alignment horizontal="right" vertical="center"/>
    </xf>
    <xf numFmtId="0" fontId="37" fillId="0" borderId="1" xfId="1" applyFont="1" applyBorder="1" applyAlignment="1">
      <alignment vertical="center"/>
    </xf>
    <xf numFmtId="0" fontId="25" fillId="0" borderId="0" xfId="1" applyFont="1" applyAlignment="1">
      <alignment vertical="center"/>
    </xf>
    <xf numFmtId="1" fontId="26" fillId="0" borderId="0" xfId="1" applyNumberFormat="1" applyFont="1" applyAlignment="1">
      <alignment horizontal="center"/>
    </xf>
    <xf numFmtId="2" fontId="26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center"/>
    </xf>
    <xf numFmtId="0" fontId="5" fillId="0" borderId="0" xfId="4" applyFont="1"/>
    <xf numFmtId="0" fontId="7" fillId="0" borderId="1" xfId="4" applyFont="1" applyBorder="1" applyAlignment="1">
      <alignment horizontal="center" vertical="center"/>
    </xf>
    <xf numFmtId="165" fontId="7" fillId="0" borderId="1" xfId="4" applyNumberFormat="1" applyFont="1" applyBorder="1" applyAlignment="1">
      <alignment horizontal="center" vertical="center"/>
    </xf>
    <xf numFmtId="165" fontId="5" fillId="0" borderId="0" xfId="4" applyNumberFormat="1" applyFont="1" applyAlignment="1">
      <alignment vertical="center"/>
    </xf>
    <xf numFmtId="0" fontId="5" fillId="0" borderId="0" xfId="4" applyFont="1" applyAlignment="1">
      <alignment vertical="center"/>
    </xf>
    <xf numFmtId="165" fontId="5" fillId="0" borderId="0" xfId="4" applyNumberFormat="1" applyFont="1"/>
    <xf numFmtId="2" fontId="17" fillId="0" borderId="0" xfId="3" applyNumberFormat="1" applyAlignment="1">
      <alignment vertical="center"/>
    </xf>
    <xf numFmtId="165" fontId="19" fillId="0" borderId="0" xfId="6" applyNumberFormat="1" applyFont="1" applyAlignment="1">
      <alignment vertical="center"/>
    </xf>
    <xf numFmtId="0" fontId="1" fillId="0" borderId="0" xfId="19" applyAlignment="1">
      <alignment vertical="center"/>
    </xf>
    <xf numFmtId="0" fontId="1" fillId="0" borderId="1" xfId="19" applyNumberFormat="1" applyBorder="1" applyAlignment="1">
      <alignment vertical="center"/>
    </xf>
    <xf numFmtId="2" fontId="7" fillId="0" borderId="1" xfId="17" applyNumberFormat="1" applyFont="1" applyBorder="1" applyAlignment="1">
      <alignment horizontal="center" vertical="center"/>
    </xf>
    <xf numFmtId="1" fontId="7" fillId="0" borderId="0" xfId="6" applyNumberFormat="1" applyFont="1" applyFill="1" applyBorder="1"/>
    <xf numFmtId="0" fontId="7" fillId="0" borderId="1" xfId="1" applyFont="1" applyBorder="1" applyAlignment="1">
      <alignment vertical="center"/>
    </xf>
    <xf numFmtId="0" fontId="13" fillId="0" borderId="0" xfId="3" applyFont="1" applyAlignment="1">
      <alignment vertical="center"/>
    </xf>
    <xf numFmtId="2" fontId="13" fillId="0" borderId="0" xfId="3" applyNumberFormat="1" applyFont="1" applyAlignment="1">
      <alignment vertical="center"/>
    </xf>
    <xf numFmtId="3" fontId="6" fillId="0" borderId="1" xfId="6" applyNumberFormat="1" applyFont="1" applyFill="1" applyBorder="1" applyAlignment="1">
      <alignment vertical="center"/>
    </xf>
    <xf numFmtId="0" fontId="6" fillId="0" borderId="0" xfId="6" applyFont="1" applyFill="1" applyBorder="1"/>
    <xf numFmtId="166" fontId="6" fillId="0" borderId="1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>
      <alignment vertical="center"/>
    </xf>
    <xf numFmtId="0" fontId="23" fillId="0" borderId="0" xfId="20" applyFont="1"/>
    <xf numFmtId="0" fontId="24" fillId="0" borderId="0" xfId="20" applyFont="1" applyAlignment="1">
      <alignment horizontal="right" vertical="top"/>
    </xf>
    <xf numFmtId="0" fontId="23" fillId="0" borderId="0" xfId="20" applyFont="1" applyAlignment="1">
      <alignment vertical="center"/>
    </xf>
    <xf numFmtId="0" fontId="22" fillId="0" borderId="7" xfId="20" applyFont="1" applyBorder="1" applyAlignment="1">
      <alignment horizontal="center" vertical="center" wrapText="1"/>
    </xf>
    <xf numFmtId="0" fontId="23" fillId="0" borderId="1" xfId="20" applyFont="1" applyBorder="1" applyAlignment="1">
      <alignment horizontal="center" vertical="center"/>
    </xf>
    <xf numFmtId="0" fontId="24" fillId="0" borderId="1" xfId="20" applyFont="1" applyBorder="1" applyAlignment="1">
      <alignment vertical="center" wrapText="1"/>
    </xf>
    <xf numFmtId="0" fontId="23" fillId="0" borderId="1" xfId="20" applyFont="1" applyBorder="1" applyAlignment="1">
      <alignment horizontal="right" vertical="center"/>
    </xf>
    <xf numFmtId="0" fontId="23" fillId="0" borderId="1" xfId="20" applyFont="1" applyBorder="1" applyAlignment="1">
      <alignment vertical="center"/>
    </xf>
    <xf numFmtId="0" fontId="24" fillId="0" borderId="1" xfId="20" applyFont="1" applyBorder="1" applyAlignment="1">
      <alignment vertical="center"/>
    </xf>
    <xf numFmtId="0" fontId="24" fillId="0" borderId="0" xfId="20" applyFont="1" applyAlignment="1">
      <alignment vertical="center"/>
    </xf>
    <xf numFmtId="2" fontId="23" fillId="0" borderId="0" xfId="20" applyNumberFormat="1" applyFont="1"/>
    <xf numFmtId="0" fontId="39" fillId="0" borderId="6" xfId="14" applyFont="1" applyBorder="1" applyAlignment="1">
      <alignment horizontal="center" vertical="center"/>
    </xf>
    <xf numFmtId="0" fontId="19" fillId="0" borderId="1" xfId="6" applyFont="1" applyBorder="1" applyAlignment="1">
      <alignment horizontal="left" vertical="center"/>
    </xf>
    <xf numFmtId="0" fontId="19" fillId="0" borderId="2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/>
    </xf>
    <xf numFmtId="0" fontId="19" fillId="0" borderId="7" xfId="6" applyFont="1" applyBorder="1" applyAlignment="1">
      <alignment horizontal="left" vertical="center"/>
    </xf>
    <xf numFmtId="0" fontId="2" fillId="0" borderId="1" xfId="19" applyFont="1" applyBorder="1" applyAlignment="1">
      <alignment vertical="center"/>
    </xf>
    <xf numFmtId="0" fontId="0" fillId="0" borderId="1" xfId="14" applyFont="1" applyBorder="1" applyAlignment="1">
      <alignment vertical="center" wrapText="1"/>
    </xf>
    <xf numFmtId="0" fontId="18" fillId="0" borderId="0" xfId="14" applyFont="1" applyBorder="1" applyAlignment="1">
      <alignment vertical="center"/>
    </xf>
    <xf numFmtId="0" fontId="19" fillId="0" borderId="1" xfId="14" applyFont="1" applyBorder="1" applyAlignment="1">
      <alignment vertical="center"/>
    </xf>
    <xf numFmtId="0" fontId="19" fillId="0" borderId="1" xfId="14" applyNumberFormat="1" applyFont="1" applyBorder="1" applyAlignment="1">
      <alignment vertical="center"/>
    </xf>
    <xf numFmtId="0" fontId="18" fillId="0" borderId="5" xfId="14" applyFont="1" applyBorder="1" applyAlignment="1">
      <alignment vertical="center"/>
    </xf>
    <xf numFmtId="0" fontId="19" fillId="0" borderId="6" xfId="14" applyFont="1" applyBorder="1" applyAlignment="1">
      <alignment vertical="center"/>
    </xf>
    <xf numFmtId="0" fontId="19" fillId="0" borderId="1" xfId="14" applyFont="1" applyBorder="1" applyAlignment="1">
      <alignment vertical="center" wrapText="1"/>
    </xf>
    <xf numFmtId="0" fontId="18" fillId="0" borderId="1" xfId="14" applyNumberFormat="1" applyFont="1" applyBorder="1" applyAlignment="1">
      <alignment vertical="center"/>
    </xf>
    <xf numFmtId="0" fontId="45" fillId="0" borderId="0" xfId="20" applyFont="1"/>
    <xf numFmtId="0" fontId="46" fillId="0" borderId="0" xfId="20" applyFont="1" applyAlignment="1">
      <alignment horizontal="right" vertical="top"/>
    </xf>
    <xf numFmtId="0" fontId="46" fillId="0" borderId="0" xfId="20" applyFont="1" applyAlignment="1">
      <alignment vertical="top"/>
    </xf>
    <xf numFmtId="0" fontId="45" fillId="0" borderId="0" xfId="3" applyFont="1"/>
    <xf numFmtId="0" fontId="46" fillId="0" borderId="0" xfId="3" applyFont="1" applyAlignment="1">
      <alignment horizontal="right" vertical="top"/>
    </xf>
    <xf numFmtId="0" fontId="46" fillId="0" borderId="0" xfId="3" applyFont="1" applyAlignment="1">
      <alignment vertical="top"/>
    </xf>
    <xf numFmtId="0" fontId="45" fillId="0" borderId="0" xfId="3" applyFont="1" applyAlignment="1">
      <alignment horizontal="right"/>
    </xf>
    <xf numFmtId="0" fontId="45" fillId="0" borderId="0" xfId="5" applyFont="1" applyAlignment="1">
      <alignment vertical="top"/>
    </xf>
    <xf numFmtId="0" fontId="46" fillId="0" borderId="0" xfId="5" applyFont="1" applyAlignment="1">
      <alignment vertical="top"/>
    </xf>
    <xf numFmtId="0" fontId="23" fillId="0" borderId="1" xfId="3" applyFont="1" applyBorder="1" applyAlignment="1">
      <alignment vertical="center" wrapText="1"/>
    </xf>
    <xf numFmtId="0" fontId="18" fillId="0" borderId="5" xfId="6" applyFont="1" applyBorder="1" applyAlignment="1">
      <alignment horizontal="left" vertical="center"/>
    </xf>
    <xf numFmtId="0" fontId="19" fillId="8" borderId="0" xfId="6" applyFont="1" applyFill="1" applyAlignment="1">
      <alignment vertical="center"/>
    </xf>
    <xf numFmtId="0" fontId="20" fillId="0" borderId="1" xfId="6" applyFont="1" applyFill="1" applyBorder="1" applyAlignment="1">
      <alignment horizontal="left" vertical="center" wrapText="1"/>
    </xf>
    <xf numFmtId="0" fontId="47" fillId="0" borderId="0" xfId="6" applyFont="1" applyFill="1" applyAlignment="1">
      <alignment vertical="center"/>
    </xf>
    <xf numFmtId="0" fontId="13" fillId="0" borderId="5" xfId="3" applyFont="1" applyFill="1" applyBorder="1" applyAlignment="1">
      <alignment vertical="center"/>
    </xf>
    <xf numFmtId="0" fontId="14" fillId="0" borderId="6" xfId="4" applyFont="1" applyFill="1" applyBorder="1" applyAlignment="1">
      <alignment vertical="center"/>
    </xf>
    <xf numFmtId="165" fontId="6" fillId="0" borderId="1" xfId="4" applyNumberFormat="1" applyFont="1" applyFill="1" applyBorder="1" applyAlignment="1">
      <alignment horizontal="center" vertical="center"/>
    </xf>
    <xf numFmtId="165" fontId="5" fillId="0" borderId="0" xfId="4" applyNumberFormat="1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6" fillId="8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textRotation="90" wrapText="1"/>
    </xf>
    <xf numFmtId="0" fontId="7" fillId="8" borderId="0" xfId="1" applyFont="1" applyFill="1"/>
    <xf numFmtId="0" fontId="7" fillId="8" borderId="0" xfId="1" applyFont="1" applyFill="1" applyAlignment="1">
      <alignment horizontal="center" vertical="center" wrapText="1"/>
    </xf>
    <xf numFmtId="0" fontId="10" fillId="8" borderId="2" xfId="1" applyFont="1" applyFill="1" applyBorder="1" applyAlignment="1" applyProtection="1">
      <alignment horizontal="center" vertical="center" wrapText="1"/>
    </xf>
    <xf numFmtId="0" fontId="2" fillId="7" borderId="1" xfId="1" applyFont="1" applyFill="1" applyBorder="1" applyAlignment="1">
      <alignment horizontal="center" vertical="center" textRotation="90" wrapText="1"/>
    </xf>
    <xf numFmtId="0" fontId="5" fillId="8" borderId="0" xfId="1" applyFont="1" applyFill="1" applyBorder="1"/>
    <xf numFmtId="0" fontId="19" fillId="8" borderId="0" xfId="2" applyFont="1" applyFill="1"/>
    <xf numFmtId="0" fontId="6" fillId="8" borderId="1" xfId="3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/>
    </xf>
    <xf numFmtId="0" fontId="19" fillId="8" borderId="0" xfId="2" applyFont="1" applyFill="1" applyAlignment="1">
      <alignment horizontal="center"/>
    </xf>
    <xf numFmtId="0" fontId="14" fillId="8" borderId="1" xfId="4" applyFont="1" applyFill="1" applyBorder="1" applyAlignment="1">
      <alignment horizontal="center" vertical="center" wrapText="1"/>
    </xf>
    <xf numFmtId="0" fontId="17" fillId="8" borderId="0" xfId="3" applyFill="1" applyAlignment="1">
      <alignment vertical="center"/>
    </xf>
    <xf numFmtId="0" fontId="2" fillId="8" borderId="1" xfId="19" applyFont="1" applyFill="1" applyBorder="1" applyAlignment="1">
      <alignment horizontal="center" vertical="center" wrapText="1"/>
    </xf>
    <xf numFmtId="0" fontId="2" fillId="8" borderId="1" xfId="19" applyFont="1" applyFill="1" applyBorder="1" applyAlignment="1">
      <alignment horizontal="center" vertical="center" textRotation="90" wrapText="1"/>
    </xf>
    <xf numFmtId="0" fontId="2" fillId="8" borderId="0" xfId="19" applyFont="1" applyFill="1" applyAlignment="1">
      <alignment horizontal="center" vertical="center" wrapText="1"/>
    </xf>
    <xf numFmtId="0" fontId="7" fillId="8" borderId="0" xfId="1" applyFont="1" applyFill="1" applyAlignment="1">
      <alignment horizontal="center"/>
    </xf>
    <xf numFmtId="0" fontId="21" fillId="7" borderId="7" xfId="1" applyFont="1" applyFill="1" applyBorder="1" applyAlignment="1">
      <alignment horizontal="center" vertical="center" wrapText="1"/>
    </xf>
    <xf numFmtId="0" fontId="24" fillId="8" borderId="0" xfId="20" applyFont="1" applyFill="1" applyAlignment="1">
      <alignment vertical="center" wrapText="1"/>
    </xf>
    <xf numFmtId="0" fontId="24" fillId="8" borderId="1" xfId="20" applyFont="1" applyFill="1" applyBorder="1" applyAlignment="1">
      <alignment horizontal="center" vertical="center"/>
    </xf>
    <xf numFmtId="0" fontId="23" fillId="8" borderId="0" xfId="20" applyFont="1" applyFill="1" applyAlignment="1">
      <alignment vertical="center"/>
    </xf>
    <xf numFmtId="0" fontId="25" fillId="8" borderId="0" xfId="3" applyFont="1" applyFill="1" applyAlignment="1">
      <alignment horizontal="right" vertical="center" wrapText="1"/>
    </xf>
    <xf numFmtId="0" fontId="25" fillId="8" borderId="0" xfId="3" applyFont="1" applyFill="1" applyAlignment="1">
      <alignment vertical="center" wrapText="1"/>
    </xf>
    <xf numFmtId="0" fontId="25" fillId="8" borderId="1" xfId="3" applyFont="1" applyFill="1" applyBorder="1" applyAlignment="1">
      <alignment horizontal="center" vertical="center"/>
    </xf>
    <xf numFmtId="0" fontId="26" fillId="8" borderId="0" xfId="3" applyFont="1" applyFill="1" applyAlignment="1">
      <alignment horizontal="right" vertical="center"/>
    </xf>
    <xf numFmtId="0" fontId="26" fillId="8" borderId="0" xfId="3" applyFont="1" applyFill="1" applyAlignment="1">
      <alignment vertical="center"/>
    </xf>
    <xf numFmtId="0" fontId="24" fillId="8" borderId="0" xfId="1" applyFont="1" applyFill="1" applyAlignment="1">
      <alignment vertical="center" wrapText="1"/>
    </xf>
    <xf numFmtId="0" fontId="25" fillId="8" borderId="1" xfId="1" applyFont="1" applyFill="1" applyBorder="1" applyAlignment="1">
      <alignment horizontal="center" vertical="center" wrapText="1"/>
    </xf>
    <xf numFmtId="0" fontId="25" fillId="8" borderId="1" xfId="1" applyFont="1" applyFill="1" applyBorder="1" applyAlignment="1">
      <alignment vertical="center" wrapText="1"/>
    </xf>
    <xf numFmtId="0" fontId="25" fillId="8" borderId="1" xfId="1" applyFont="1" applyFill="1" applyBorder="1" applyAlignment="1">
      <alignment horizontal="center" vertical="center"/>
    </xf>
    <xf numFmtId="0" fontId="26" fillId="8" borderId="0" xfId="1" applyFont="1" applyFill="1" applyAlignment="1">
      <alignment vertical="center"/>
    </xf>
    <xf numFmtId="0" fontId="25" fillId="8" borderId="0" xfId="3" applyFont="1" applyFill="1"/>
    <xf numFmtId="0" fontId="25" fillId="8" borderId="1" xfId="3" applyFont="1" applyFill="1" applyBorder="1" applyAlignment="1">
      <alignment horizontal="center" vertical="center" wrapText="1"/>
    </xf>
    <xf numFmtId="0" fontId="37" fillId="8" borderId="1" xfId="3" applyFont="1" applyFill="1" applyBorder="1" applyAlignment="1">
      <alignment horizontal="center" vertical="center" wrapText="1"/>
    </xf>
    <xf numFmtId="0" fontId="25" fillId="8" borderId="0" xfId="3" applyFont="1" applyFill="1" applyAlignment="1">
      <alignment horizontal="center" vertical="center"/>
    </xf>
    <xf numFmtId="0" fontId="24" fillId="8" borderId="0" xfId="3" applyFont="1" applyFill="1" applyAlignment="1">
      <alignment vertical="center" wrapText="1"/>
    </xf>
    <xf numFmtId="0" fontId="24" fillId="8" borderId="1" xfId="3" applyFont="1" applyFill="1" applyBorder="1" applyAlignment="1">
      <alignment horizontal="center" vertical="center"/>
    </xf>
    <xf numFmtId="0" fontId="23" fillId="8" borderId="0" xfId="3" applyFont="1" applyFill="1" applyAlignment="1">
      <alignment vertical="center"/>
    </xf>
    <xf numFmtId="0" fontId="1" fillId="8" borderId="0" xfId="6" applyFont="1" applyFill="1" applyAlignment="1">
      <alignment vertical="center"/>
    </xf>
    <xf numFmtId="0" fontId="1" fillId="8" borderId="0" xfId="6" applyFont="1" applyFill="1" applyAlignment="1">
      <alignment vertical="center" wrapText="1"/>
    </xf>
    <xf numFmtId="0" fontId="18" fillId="8" borderId="1" xfId="6" applyFont="1" applyFill="1" applyBorder="1" applyAlignment="1">
      <alignment horizontal="center" vertical="center"/>
    </xf>
    <xf numFmtId="0" fontId="18" fillId="8" borderId="1" xfId="6" applyFont="1" applyFill="1" applyBorder="1" applyAlignment="1">
      <alignment horizontal="center" vertical="center" wrapText="1"/>
    </xf>
    <xf numFmtId="0" fontId="25" fillId="8" borderId="0" xfId="1" applyFont="1" applyFill="1" applyAlignment="1">
      <alignment vertical="center" wrapText="1"/>
    </xf>
    <xf numFmtId="0" fontId="7" fillId="8" borderId="0" xfId="6" applyFont="1" applyFill="1" applyBorder="1"/>
    <xf numFmtId="0" fontId="6" fillId="8" borderId="1" xfId="6" applyFont="1" applyFill="1" applyBorder="1" applyAlignment="1">
      <alignment horizontal="center" vertical="center"/>
    </xf>
    <xf numFmtId="0" fontId="6" fillId="8" borderId="0" xfId="6" applyFont="1" applyFill="1" applyAlignment="1">
      <alignment horizontal="center" vertical="center"/>
    </xf>
    <xf numFmtId="0" fontId="7" fillId="8" borderId="0" xfId="6" applyFont="1" applyFill="1" applyAlignment="1">
      <alignment vertical="center"/>
    </xf>
    <xf numFmtId="0" fontId="7" fillId="8" borderId="0" xfId="4" applyFont="1" applyFill="1"/>
    <xf numFmtId="0" fontId="6" fillId="8" borderId="1" xfId="4" applyFont="1" applyFill="1" applyBorder="1" applyAlignment="1">
      <alignment horizontal="center" vertical="center" wrapText="1"/>
    </xf>
    <xf numFmtId="0" fontId="6" fillId="8" borderId="1" xfId="17" applyFont="1" applyFill="1" applyBorder="1" applyAlignment="1">
      <alignment horizontal="center" vertical="center" wrapText="1"/>
    </xf>
    <xf numFmtId="0" fontId="6" fillId="8" borderId="1" xfId="17" applyFont="1" applyFill="1" applyBorder="1" applyAlignment="1">
      <alignment horizontal="center" vertical="center" wrapText="1" shrinkToFit="1"/>
    </xf>
    <xf numFmtId="0" fontId="6" fillId="8" borderId="1" xfId="17" applyFont="1" applyFill="1" applyBorder="1" applyAlignment="1">
      <alignment horizontal="center" vertical="center"/>
    </xf>
    <xf numFmtId="0" fontId="7" fillId="8" borderId="0" xfId="17" applyFont="1" applyFill="1"/>
    <xf numFmtId="2" fontId="6" fillId="4" borderId="1" xfId="17" applyNumberFormat="1" applyFont="1" applyFill="1" applyBorder="1" applyAlignment="1">
      <alignment horizontal="center" vertical="center"/>
    </xf>
    <xf numFmtId="0" fontId="6" fillId="4" borderId="0" xfId="17" applyFont="1" applyFill="1" applyAlignment="1">
      <alignment vertical="center"/>
    </xf>
    <xf numFmtId="0" fontId="26" fillId="8" borderId="0" xfId="1" applyFont="1" applyFill="1"/>
    <xf numFmtId="0" fontId="46" fillId="0" borderId="4" xfId="3" applyFont="1" applyBorder="1" applyAlignment="1">
      <alignment horizontal="right" vertical="top"/>
    </xf>
    <xf numFmtId="0" fontId="45" fillId="0" borderId="0" xfId="1" applyFont="1" applyBorder="1" applyAlignment="1">
      <alignment vertical="top"/>
    </xf>
    <xf numFmtId="0" fontId="7" fillId="8" borderId="0" xfId="1" applyFont="1" applyFill="1" applyBorder="1" applyAlignment="1">
      <alignment vertical="center"/>
    </xf>
    <xf numFmtId="0" fontId="9" fillId="8" borderId="1" xfId="1" applyFont="1" applyFill="1" applyBorder="1" applyAlignment="1" applyProtection="1">
      <alignment horizontal="center" vertical="center" wrapText="1"/>
    </xf>
    <xf numFmtId="0" fontId="9" fillId="8" borderId="1" xfId="4" applyFont="1" applyFill="1" applyBorder="1" applyAlignment="1" applyProtection="1">
      <alignment horizontal="center" vertical="center" wrapText="1"/>
    </xf>
    <xf numFmtId="0" fontId="7" fillId="8" borderId="0" xfId="16" applyFont="1" applyFill="1" applyBorder="1" applyAlignment="1">
      <alignment vertical="center"/>
    </xf>
    <xf numFmtId="0" fontId="9" fillId="8" borderId="0" xfId="1" applyFont="1" applyFill="1" applyBorder="1" applyAlignment="1" applyProtection="1">
      <alignment horizontal="left" vertical="center" wrapText="1"/>
    </xf>
    <xf numFmtId="1" fontId="6" fillId="0" borderId="1" xfId="17" applyNumberFormat="1" applyFont="1" applyFill="1" applyBorder="1" applyAlignment="1">
      <alignment horizontal="center" vertical="center"/>
    </xf>
    <xf numFmtId="0" fontId="6" fillId="0" borderId="0" xfId="17" applyFont="1" applyFill="1" applyAlignment="1">
      <alignment vertical="center"/>
    </xf>
    <xf numFmtId="0" fontId="33" fillId="8" borderId="0" xfId="10" applyFill="1"/>
    <xf numFmtId="0" fontId="34" fillId="8" borderId="0" xfId="10" applyFont="1" applyFill="1"/>
    <xf numFmtId="0" fontId="7" fillId="8" borderId="0" xfId="11" applyFont="1" applyFill="1" applyBorder="1" applyAlignment="1">
      <alignment vertical="center"/>
    </xf>
    <xf numFmtId="0" fontId="25" fillId="8" borderId="1" xfId="11" applyFont="1" applyFill="1" applyBorder="1" applyAlignment="1">
      <alignment horizontal="center" vertical="center" wrapText="1"/>
    </xf>
    <xf numFmtId="0" fontId="7" fillId="8" borderId="0" xfId="4" applyFont="1" applyFill="1" applyBorder="1" applyAlignment="1">
      <alignment vertical="center"/>
    </xf>
    <xf numFmtId="0" fontId="25" fillId="8" borderId="1" xfId="4" applyFont="1" applyFill="1" applyBorder="1" applyAlignment="1">
      <alignment horizontal="center" vertical="center" wrapText="1"/>
    </xf>
    <xf numFmtId="0" fontId="22" fillId="0" borderId="1" xfId="21" applyFont="1" applyBorder="1" applyAlignment="1">
      <alignment horizontal="center" vertical="center" wrapText="1"/>
    </xf>
    <xf numFmtId="0" fontId="12" fillId="0" borderId="1" xfId="20" applyFont="1" applyBorder="1" applyAlignment="1">
      <alignment horizontal="center" vertical="center" wrapText="1"/>
    </xf>
    <xf numFmtId="0" fontId="9" fillId="2" borderId="1" xfId="21" applyFont="1" applyFill="1" applyBorder="1" applyAlignment="1" applyProtection="1">
      <alignment horizontal="right" vertical="center" wrapText="1"/>
    </xf>
    <xf numFmtId="0" fontId="36" fillId="2" borderId="1" xfId="21" applyFont="1" applyFill="1" applyBorder="1" applyAlignment="1" applyProtection="1">
      <alignment horizontal="right" vertical="center" wrapText="1"/>
    </xf>
    <xf numFmtId="0" fontId="23" fillId="0" borderId="0" xfId="10" applyFont="1" applyAlignment="1">
      <alignment vertical="center" wrapText="1"/>
    </xf>
    <xf numFmtId="0" fontId="24" fillId="0" borderId="0" xfId="3" applyFont="1" applyBorder="1" applyAlignment="1">
      <alignment vertical="top"/>
    </xf>
    <xf numFmtId="0" fontId="49" fillId="0" borderId="1" xfId="10" applyFont="1" applyBorder="1" applyAlignment="1">
      <alignment vertical="center" wrapText="1"/>
    </xf>
    <xf numFmtId="0" fontId="20" fillId="0" borderId="1" xfId="10" applyFont="1" applyBorder="1" applyAlignment="1">
      <alignment vertical="center" wrapText="1"/>
    </xf>
    <xf numFmtId="0" fontId="48" fillId="0" borderId="1" xfId="13" applyFont="1" applyFill="1" applyBorder="1" applyAlignment="1">
      <alignment vertical="center" wrapText="1"/>
    </xf>
    <xf numFmtId="0" fontId="48" fillId="2" borderId="1" xfId="21" applyFont="1" applyFill="1" applyBorder="1" applyAlignment="1" applyProtection="1">
      <alignment horizontal="right" vertical="center" wrapText="1"/>
    </xf>
    <xf numFmtId="0" fontId="33" fillId="8" borderId="0" xfId="10" applyFill="1" applyAlignment="1">
      <alignment vertical="center"/>
    </xf>
    <xf numFmtId="0" fontId="37" fillId="8" borderId="1" xfId="21" applyFont="1" applyFill="1" applyBorder="1" applyAlignment="1">
      <alignment horizontal="center" vertical="center" wrapText="1"/>
    </xf>
    <xf numFmtId="0" fontId="33" fillId="8" borderId="0" xfId="10" applyFont="1" applyFill="1" applyAlignment="1">
      <alignment vertical="center"/>
    </xf>
    <xf numFmtId="0" fontId="23" fillId="0" borderId="0" xfId="21" applyFont="1" applyAlignment="1">
      <alignment vertical="top"/>
    </xf>
    <xf numFmtId="0" fontId="7" fillId="0" borderId="0" xfId="21" applyFont="1" applyBorder="1" applyAlignment="1">
      <alignment vertical="center"/>
    </xf>
    <xf numFmtId="0" fontId="36" fillId="2" borderId="1" xfId="21" applyFont="1" applyFill="1" applyBorder="1" applyAlignment="1" applyProtection="1">
      <alignment horizontal="center" vertical="center" wrapText="1"/>
    </xf>
    <xf numFmtId="0" fontId="20" fillId="0" borderId="0" xfId="21" applyFont="1" applyBorder="1" applyAlignment="1">
      <alignment vertical="center"/>
    </xf>
    <xf numFmtId="1" fontId="7" fillId="0" borderId="0" xfId="21" applyNumberFormat="1" applyFont="1" applyBorder="1" applyAlignment="1">
      <alignment vertical="center"/>
    </xf>
    <xf numFmtId="0" fontId="7" fillId="8" borderId="0" xfId="21" applyFont="1" applyFill="1" applyBorder="1" applyAlignment="1">
      <alignment vertical="center"/>
    </xf>
    <xf numFmtId="0" fontId="10" fillId="2" borderId="1" xfId="21" applyFont="1" applyFill="1" applyBorder="1" applyAlignment="1" applyProtection="1">
      <alignment horizontal="center" vertical="center" wrapText="1"/>
    </xf>
    <xf numFmtId="0" fontId="25" fillId="8" borderId="1" xfId="4" applyFont="1" applyFill="1" applyBorder="1" applyAlignment="1">
      <alignment horizontal="center" vertical="center"/>
    </xf>
    <xf numFmtId="0" fontId="1" fillId="8" borderId="0" xfId="14" applyFont="1" applyFill="1" applyAlignment="1">
      <alignment vertical="center" wrapText="1"/>
    </xf>
    <xf numFmtId="0" fontId="2" fillId="8" borderId="2" xfId="14" applyFont="1" applyFill="1" applyBorder="1" applyAlignment="1">
      <alignment horizontal="center" vertical="center" wrapText="1"/>
    </xf>
    <xf numFmtId="0" fontId="18" fillId="8" borderId="1" xfId="14" applyFont="1" applyFill="1" applyBorder="1" applyAlignment="1">
      <alignment horizontal="center" vertical="center"/>
    </xf>
    <xf numFmtId="0" fontId="19" fillId="8" borderId="0" xfId="14" applyFont="1" applyFill="1" applyBorder="1" applyAlignment="1">
      <alignment vertical="center"/>
    </xf>
    <xf numFmtId="0" fontId="19" fillId="0" borderId="2" xfId="6" applyFont="1" applyBorder="1" applyAlignment="1">
      <alignment vertical="center"/>
    </xf>
    <xf numFmtId="0" fontId="18" fillId="0" borderId="2" xfId="6" applyFont="1" applyBorder="1" applyAlignment="1">
      <alignment vertical="center"/>
    </xf>
    <xf numFmtId="0" fontId="19" fillId="0" borderId="7" xfId="6" applyFont="1" applyBorder="1" applyAlignment="1">
      <alignment horizontal="left" vertical="center" indent="4"/>
    </xf>
    <xf numFmtId="0" fontId="18" fillId="0" borderId="13" xfId="6" applyFont="1" applyBorder="1" applyAlignment="1">
      <alignment vertical="center"/>
    </xf>
    <xf numFmtId="0" fontId="19" fillId="8" borderId="0" xfId="14" applyFont="1" applyFill="1" applyAlignment="1">
      <alignment vertical="center" wrapText="1"/>
    </xf>
    <xf numFmtId="0" fontId="18" fillId="8" borderId="1" xfId="14" applyFont="1" applyFill="1" applyBorder="1" applyAlignment="1">
      <alignment horizontal="center" vertical="center" wrapText="1"/>
    </xf>
    <xf numFmtId="0" fontId="26" fillId="4" borderId="5" xfId="3" applyFont="1" applyFill="1" applyBorder="1" applyAlignment="1">
      <alignment vertical="center"/>
    </xf>
    <xf numFmtId="0" fontId="25" fillId="4" borderId="6" xfId="4" applyFont="1" applyFill="1" applyBorder="1" applyAlignment="1">
      <alignment vertical="center"/>
    </xf>
    <xf numFmtId="1" fontId="25" fillId="4" borderId="1" xfId="15" applyNumberFormat="1" applyFont="1" applyFill="1" applyBorder="1" applyAlignment="1">
      <alignment horizontal="right" vertical="center"/>
    </xf>
    <xf numFmtId="0" fontId="26" fillId="4" borderId="0" xfId="3" applyFont="1" applyFill="1" applyAlignment="1">
      <alignment vertical="center"/>
    </xf>
    <xf numFmtId="0" fontId="22" fillId="4" borderId="1" xfId="4" applyFont="1" applyFill="1" applyBorder="1" applyAlignment="1">
      <alignment horizontal="center" vertical="center"/>
    </xf>
    <xf numFmtId="0" fontId="22" fillId="4" borderId="0" xfId="3" applyFont="1" applyFill="1" applyAlignment="1">
      <alignment vertical="center"/>
    </xf>
    <xf numFmtId="0" fontId="46" fillId="0" borderId="4" xfId="3" applyFont="1" applyBorder="1" applyAlignment="1">
      <alignment vertical="top"/>
    </xf>
    <xf numFmtId="0" fontId="18" fillId="0" borderId="0" xfId="6" applyFont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vertical="center" wrapText="1"/>
    </xf>
    <xf numFmtId="2" fontId="50" fillId="0" borderId="0" xfId="6" applyNumberFormat="1" applyFont="1" applyAlignment="1">
      <alignment vertical="center"/>
    </xf>
    <xf numFmtId="165" fontId="50" fillId="0" borderId="0" xfId="6" applyNumberFormat="1" applyFont="1" applyAlignment="1">
      <alignment vertical="center"/>
    </xf>
    <xf numFmtId="0" fontId="50" fillId="0" borderId="0" xfId="6" applyFont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1" xfId="1" applyNumberFormat="1" applyFont="1" applyBorder="1" applyAlignment="1">
      <alignment vertical="center" wrapText="1"/>
    </xf>
    <xf numFmtId="0" fontId="13" fillId="0" borderId="1" xfId="1" applyNumberFormat="1" applyFont="1" applyBorder="1" applyAlignment="1">
      <alignment vertical="center" wrapText="1"/>
    </xf>
    <xf numFmtId="0" fontId="3" fillId="0" borderId="7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7" xfId="1" applyBorder="1" applyAlignment="1">
      <alignment horizontal="left" vertical="center" wrapText="1"/>
    </xf>
    <xf numFmtId="0" fontId="3" fillId="0" borderId="1" xfId="1" applyBorder="1" applyAlignment="1">
      <alignment vertical="center"/>
    </xf>
    <xf numFmtId="0" fontId="3" fillId="0" borderId="2" xfId="1" applyBorder="1" applyAlignment="1">
      <alignment horizontal="left" vertical="center" wrapText="1"/>
    </xf>
    <xf numFmtId="0" fontId="13" fillId="0" borderId="6" xfId="1" applyNumberFormat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1" fillId="3" borderId="1" xfId="1" applyFont="1" applyFill="1" applyBorder="1" applyAlignment="1">
      <alignment vertical="center" wrapText="1"/>
    </xf>
    <xf numFmtId="0" fontId="1" fillId="3" borderId="1" xfId="1" applyNumberFormat="1" applyFont="1" applyFill="1" applyBorder="1" applyAlignment="1">
      <alignment vertical="center" wrapText="1"/>
    </xf>
    <xf numFmtId="0" fontId="18" fillId="0" borderId="0" xfId="6" applyFont="1" applyAlignment="1">
      <alignment vertical="center"/>
    </xf>
    <xf numFmtId="0" fontId="10" fillId="2" borderId="1" xfId="1" applyFont="1" applyFill="1" applyBorder="1" applyAlignment="1" applyProtection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14" fillId="0" borderId="1" xfId="4" applyFont="1" applyBorder="1" applyAlignment="1">
      <alignment vertical="center" wrapText="1"/>
    </xf>
    <xf numFmtId="0" fontId="2" fillId="0" borderId="1" xfId="19" applyFont="1" applyBorder="1" applyAlignment="1">
      <alignment horizontal="left" vertical="center"/>
    </xf>
    <xf numFmtId="0" fontId="51" fillId="4" borderId="1" xfId="19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4" applyFont="1" applyBorder="1" applyAlignment="1">
      <alignment vertical="center" wrapText="1"/>
    </xf>
    <xf numFmtId="0" fontId="6" fillId="0" borderId="1" xfId="4" applyFont="1" applyBorder="1" applyAlignment="1">
      <alignment vertical="center"/>
    </xf>
    <xf numFmtId="0" fontId="6" fillId="0" borderId="0" xfId="4" applyFont="1" applyAlignment="1">
      <alignment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1" xfId="17" applyFont="1" applyBorder="1" applyAlignment="1">
      <alignment vertical="center"/>
    </xf>
    <xf numFmtId="0" fontId="6" fillId="0" borderId="1" xfId="17" applyFont="1" applyBorder="1" applyAlignment="1">
      <alignment vertical="center" wrapText="1"/>
    </xf>
    <xf numFmtId="0" fontId="10" fillId="0" borderId="1" xfId="17" applyFont="1" applyBorder="1" applyAlignment="1">
      <alignment vertical="center"/>
    </xf>
    <xf numFmtId="0" fontId="6" fillId="0" borderId="0" xfId="4" applyFont="1" applyBorder="1" applyAlignment="1">
      <alignment vertical="center" wrapText="1"/>
    </xf>
    <xf numFmtId="0" fontId="24" fillId="0" borderId="5" xfId="3" applyFont="1" applyBorder="1" applyAlignment="1">
      <alignment vertical="center"/>
    </xf>
    <xf numFmtId="0" fontId="25" fillId="0" borderId="1" xfId="4" applyFont="1" applyBorder="1" applyAlignment="1">
      <alignment horizontal="left" vertical="center" wrapText="1"/>
    </xf>
    <xf numFmtId="0" fontId="25" fillId="0" borderId="1" xfId="16" applyFont="1" applyBorder="1" applyAlignment="1">
      <alignment horizontal="left" vertical="center" wrapText="1"/>
    </xf>
    <xf numFmtId="0" fontId="25" fillId="0" borderId="1" xfId="11" applyFont="1" applyBorder="1" applyAlignment="1">
      <alignment horizontal="left" vertical="center" wrapText="1"/>
    </xf>
    <xf numFmtId="0" fontId="52" fillId="0" borderId="1" xfId="4" applyFont="1" applyFill="1" applyBorder="1" applyAlignment="1">
      <alignment horizontal="left" vertical="center" wrapText="1"/>
    </xf>
    <xf numFmtId="0" fontId="13" fillId="0" borderId="1" xfId="20" applyFont="1" applyBorder="1" applyAlignment="1">
      <alignment horizontal="left" vertical="center" wrapText="1"/>
    </xf>
    <xf numFmtId="0" fontId="25" fillId="0" borderId="1" xfId="21" applyFont="1" applyBorder="1" applyAlignment="1">
      <alignment horizontal="left" vertical="center" wrapText="1"/>
    </xf>
    <xf numFmtId="0" fontId="18" fillId="0" borderId="7" xfId="6" applyFont="1" applyBorder="1" applyAlignment="1">
      <alignment vertical="center"/>
    </xf>
    <xf numFmtId="0" fontId="25" fillId="0" borderId="1" xfId="4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2" xfId="4" applyFont="1" applyBorder="1" applyAlignment="1">
      <alignment vertical="center" wrapText="1"/>
    </xf>
    <xf numFmtId="0" fontId="18" fillId="0" borderId="5" xfId="6" applyFont="1" applyBorder="1" applyAlignment="1">
      <alignment horizontal="left" vertical="center"/>
    </xf>
    <xf numFmtId="0" fontId="18" fillId="9" borderId="1" xfId="6" applyFont="1" applyFill="1" applyBorder="1" applyAlignment="1">
      <alignment horizontal="center" vertical="center"/>
    </xf>
    <xf numFmtId="0" fontId="18" fillId="9" borderId="1" xfId="6" applyFont="1" applyFill="1" applyBorder="1" applyAlignment="1">
      <alignment horizontal="center" vertical="center" wrapText="1"/>
    </xf>
    <xf numFmtId="0" fontId="10" fillId="2" borderId="1" xfId="11" applyFont="1" applyFill="1" applyBorder="1" applyAlignment="1" applyProtection="1">
      <alignment horizontal="center" vertical="center" wrapText="1"/>
    </xf>
    <xf numFmtId="0" fontId="14" fillId="0" borderId="0" xfId="22" applyFont="1" applyAlignment="1">
      <alignment horizontal="right" vertical="top"/>
    </xf>
    <xf numFmtId="0" fontId="2" fillId="0" borderId="0" xfId="19" applyFont="1" applyBorder="1" applyAlignment="1">
      <alignment vertical="center"/>
    </xf>
    <xf numFmtId="0" fontId="18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 wrapText="1"/>
    </xf>
    <xf numFmtId="0" fontId="21" fillId="0" borderId="1" xfId="1" applyFont="1" applyFill="1" applyBorder="1" applyAlignment="1">
      <alignment horizontal="center" vertical="center" textRotation="90" wrapText="1"/>
    </xf>
    <xf numFmtId="0" fontId="20" fillId="0" borderId="0" xfId="1" applyFont="1" applyFill="1" applyAlignment="1">
      <alignment horizontal="center" vertical="center" textRotation="90" wrapText="1"/>
    </xf>
    <xf numFmtId="0" fontId="7" fillId="0" borderId="1" xfId="1" applyFont="1" applyBorder="1" applyAlignment="1">
      <alignment horizontal="left" wrapText="1"/>
    </xf>
    <xf numFmtId="167" fontId="7" fillId="0" borderId="1" xfId="1" applyNumberFormat="1" applyFont="1" applyBorder="1" applyAlignment="1">
      <alignment horizontal="right" vertical="center"/>
    </xf>
    <xf numFmtId="167" fontId="6" fillId="0" borderId="1" xfId="1" applyNumberFormat="1" applyFont="1" applyBorder="1" applyAlignment="1">
      <alignment horizontal="right" vertical="center"/>
    </xf>
    <xf numFmtId="0" fontId="11" fillId="0" borderId="3" xfId="1" applyFont="1" applyBorder="1" applyAlignment="1">
      <alignment horizontal="left" wrapText="1"/>
    </xf>
    <xf numFmtId="0" fontId="4" fillId="2" borderId="4" xfId="1" applyFont="1" applyFill="1" applyBorder="1" applyAlignment="1" applyProtection="1">
      <alignment horizontal="left" vertical="top" wrapText="1"/>
    </xf>
    <xf numFmtId="0" fontId="6" fillId="8" borderId="1" xfId="3" applyFont="1" applyFill="1" applyBorder="1" applyAlignment="1">
      <alignment horizontal="center" vertical="center"/>
    </xf>
    <xf numFmtId="0" fontId="18" fillId="8" borderId="1" xfId="2" applyFont="1" applyFill="1" applyBorder="1" applyAlignment="1">
      <alignment horizontal="center"/>
    </xf>
    <xf numFmtId="0" fontId="14" fillId="0" borderId="4" xfId="4" applyFont="1" applyBorder="1" applyAlignment="1">
      <alignment horizontal="center" vertical="center" wrapText="1"/>
    </xf>
    <xf numFmtId="0" fontId="14" fillId="0" borderId="5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0" borderId="4" xfId="22" applyFont="1" applyBorder="1" applyAlignment="1">
      <alignment horizontal="left" vertical="top" wrapText="1"/>
    </xf>
    <xf numFmtId="0" fontId="29" fillId="0" borderId="4" xfId="19" applyFont="1" applyBorder="1" applyAlignment="1">
      <alignment horizontal="left" vertical="top" wrapText="1"/>
    </xf>
    <xf numFmtId="0" fontId="18" fillId="7" borderId="5" xfId="1" applyFont="1" applyFill="1" applyBorder="1" applyAlignment="1">
      <alignment horizontal="center" vertical="center" wrapText="1"/>
    </xf>
    <xf numFmtId="0" fontId="18" fillId="7" borderId="6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top" wrapText="1"/>
    </xf>
    <xf numFmtId="0" fontId="18" fillId="7" borderId="2" xfId="1" applyFont="1" applyFill="1" applyBorder="1" applyAlignment="1">
      <alignment horizontal="center" vertical="center" wrapText="1"/>
    </xf>
    <xf numFmtId="0" fontId="18" fillId="7" borderId="7" xfId="1" applyFont="1" applyFill="1" applyBorder="1" applyAlignment="1">
      <alignment horizontal="center" vertical="center" wrapText="1"/>
    </xf>
    <xf numFmtId="0" fontId="24" fillId="8" borderId="5" xfId="20" applyFont="1" applyFill="1" applyBorder="1" applyAlignment="1">
      <alignment horizontal="center" vertical="center" wrapText="1"/>
    </xf>
    <xf numFmtId="0" fontId="24" fillId="8" borderId="8" xfId="20" applyFont="1" applyFill="1" applyBorder="1" applyAlignment="1">
      <alignment horizontal="center" vertical="center" wrapText="1"/>
    </xf>
    <xf numFmtId="0" fontId="24" fillId="8" borderId="6" xfId="20" applyFont="1" applyFill="1" applyBorder="1" applyAlignment="1">
      <alignment horizontal="center" vertical="center" wrapText="1"/>
    </xf>
    <xf numFmtId="0" fontId="24" fillId="0" borderId="1" xfId="20" applyFont="1" applyBorder="1" applyAlignment="1">
      <alignment horizontal="center" vertical="center"/>
    </xf>
    <xf numFmtId="0" fontId="24" fillId="8" borderId="2" xfId="20" applyFont="1" applyFill="1" applyBorder="1" applyAlignment="1">
      <alignment horizontal="center" vertical="center" wrapText="1"/>
    </xf>
    <xf numFmtId="0" fontId="24" fillId="8" borderId="7" xfId="20" applyFont="1" applyFill="1" applyBorder="1" applyAlignment="1">
      <alignment horizontal="center" vertical="center" wrapText="1"/>
    </xf>
    <xf numFmtId="0" fontId="24" fillId="8" borderId="1" xfId="20" applyFont="1" applyFill="1" applyBorder="1" applyAlignment="1">
      <alignment horizontal="center" vertical="center" wrapText="1"/>
    </xf>
    <xf numFmtId="0" fontId="25" fillId="8" borderId="5" xfId="3" applyFont="1" applyFill="1" applyBorder="1" applyAlignment="1">
      <alignment horizontal="center" vertical="center" wrapText="1"/>
    </xf>
    <xf numFmtId="0" fontId="25" fillId="8" borderId="8" xfId="3" applyFont="1" applyFill="1" applyBorder="1" applyAlignment="1">
      <alignment horizontal="center" vertical="center" wrapText="1"/>
    </xf>
    <xf numFmtId="0" fontId="25" fillId="8" borderId="6" xfId="3" applyFont="1" applyFill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center"/>
    </xf>
    <xf numFmtId="0" fontId="25" fillId="8" borderId="2" xfId="3" applyFont="1" applyFill="1" applyBorder="1" applyAlignment="1">
      <alignment horizontal="center" vertical="center" wrapText="1"/>
    </xf>
    <xf numFmtId="0" fontId="25" fillId="8" borderId="7" xfId="3" applyFont="1" applyFill="1" applyBorder="1" applyAlignment="1">
      <alignment horizontal="center" vertical="center" wrapText="1"/>
    </xf>
    <xf numFmtId="0" fontId="25" fillId="8" borderId="1" xfId="3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8" borderId="5" xfId="1" applyFont="1" applyFill="1" applyBorder="1" applyAlignment="1">
      <alignment horizontal="center" vertical="center" wrapText="1"/>
    </xf>
    <xf numFmtId="0" fontId="24" fillId="8" borderId="8" xfId="1" applyFont="1" applyFill="1" applyBorder="1" applyAlignment="1">
      <alignment horizontal="center" vertical="center" wrapText="1"/>
    </xf>
    <xf numFmtId="0" fontId="24" fillId="8" borderId="6" xfId="1" applyFont="1" applyFill="1" applyBorder="1" applyAlignment="1">
      <alignment horizontal="center" vertical="center" wrapText="1"/>
    </xf>
    <xf numFmtId="0" fontId="24" fillId="8" borderId="2" xfId="1" applyFont="1" applyFill="1" applyBorder="1" applyAlignment="1">
      <alignment horizontal="center" vertical="center" wrapText="1"/>
    </xf>
    <xf numFmtId="0" fontId="24" fillId="8" borderId="7" xfId="1" applyFont="1" applyFill="1" applyBorder="1" applyAlignment="1">
      <alignment horizontal="center"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/>
    </xf>
    <xf numFmtId="0" fontId="25" fillId="8" borderId="2" xfId="3" applyFont="1" applyFill="1" applyBorder="1" applyAlignment="1">
      <alignment horizontal="center" vertical="center" textRotation="90" wrapText="1"/>
    </xf>
    <xf numFmtId="0" fontId="25" fillId="8" borderId="7" xfId="3" applyFont="1" applyFill="1" applyBorder="1" applyAlignment="1">
      <alignment horizontal="center" vertical="center" textRotation="90" wrapText="1"/>
    </xf>
    <xf numFmtId="0" fontId="25" fillId="8" borderId="1" xfId="3" applyFont="1" applyFill="1" applyBorder="1" applyAlignment="1">
      <alignment horizontal="center" vertical="center"/>
    </xf>
    <xf numFmtId="0" fontId="24" fillId="8" borderId="2" xfId="3" applyFont="1" applyFill="1" applyBorder="1" applyAlignment="1">
      <alignment horizontal="center" vertical="center" wrapText="1"/>
    </xf>
    <xf numFmtId="0" fontId="24" fillId="8" borderId="7" xfId="3" applyFont="1" applyFill="1" applyBorder="1" applyAlignment="1">
      <alignment horizontal="center" vertical="center" wrapText="1"/>
    </xf>
    <xf numFmtId="0" fontId="24" fillId="8" borderId="1" xfId="3" applyFont="1" applyFill="1" applyBorder="1" applyAlignment="1">
      <alignment horizontal="center" vertical="center" wrapText="1"/>
    </xf>
    <xf numFmtId="0" fontId="24" fillId="8" borderId="5" xfId="3" applyFont="1" applyFill="1" applyBorder="1" applyAlignment="1">
      <alignment horizontal="center" vertical="center" wrapText="1"/>
    </xf>
    <xf numFmtId="0" fontId="24" fillId="8" borderId="8" xfId="3" applyFont="1" applyFill="1" applyBorder="1" applyAlignment="1">
      <alignment horizontal="center" vertical="center" wrapText="1"/>
    </xf>
    <xf numFmtId="0" fontId="24" fillId="8" borderId="6" xfId="3" applyFont="1" applyFill="1" applyBorder="1" applyAlignment="1">
      <alignment horizontal="center" vertical="center" wrapText="1"/>
    </xf>
    <xf numFmtId="0" fontId="29" fillId="0" borderId="4" xfId="6" applyFont="1" applyBorder="1" applyAlignment="1">
      <alignment horizontal="left" vertical="center" wrapText="1"/>
    </xf>
    <xf numFmtId="0" fontId="3" fillId="0" borderId="4" xfId="1" applyBorder="1"/>
    <xf numFmtId="0" fontId="29" fillId="0" borderId="4" xfId="6" applyFont="1" applyBorder="1" applyAlignment="1">
      <alignment horizontal="left" vertical="center"/>
    </xf>
    <xf numFmtId="0" fontId="2" fillId="8" borderId="1" xfId="6" applyFont="1" applyFill="1" applyBorder="1" applyAlignment="1">
      <alignment horizontal="center" vertical="center" wrapText="1"/>
    </xf>
    <xf numFmtId="0" fontId="25" fillId="8" borderId="1" xfId="1" applyFont="1" applyFill="1" applyBorder="1" applyAlignment="1">
      <alignment horizontal="center" vertical="center" wrapText="1"/>
    </xf>
    <xf numFmtId="0" fontId="18" fillId="0" borderId="5" xfId="6" applyFont="1" applyBorder="1" applyAlignment="1">
      <alignment horizontal="left" vertical="center"/>
    </xf>
    <xf numFmtId="0" fontId="18" fillId="0" borderId="6" xfId="6" applyFont="1" applyBorder="1" applyAlignment="1">
      <alignment horizontal="left" vertical="center"/>
    </xf>
    <xf numFmtId="0" fontId="15" fillId="0" borderId="4" xfId="6" applyFont="1" applyBorder="1" applyAlignment="1">
      <alignment horizontal="center" vertical="top" wrapText="1"/>
    </xf>
    <xf numFmtId="0" fontId="15" fillId="0" borderId="4" xfId="6" applyFont="1" applyBorder="1" applyAlignment="1">
      <alignment horizontal="center" vertical="top"/>
    </xf>
    <xf numFmtId="0" fontId="18" fillId="9" borderId="1" xfId="6" applyFont="1" applyFill="1" applyBorder="1" applyAlignment="1">
      <alignment horizontal="center" vertical="center"/>
    </xf>
    <xf numFmtId="0" fontId="18" fillId="0" borderId="2" xfId="6" applyFont="1" applyBorder="1" applyAlignment="1">
      <alignment horizontal="center" vertical="center"/>
    </xf>
    <xf numFmtId="0" fontId="18" fillId="0" borderId="13" xfId="6" applyFont="1" applyBorder="1" applyAlignment="1">
      <alignment horizontal="center" vertical="center"/>
    </xf>
    <xf numFmtId="0" fontId="18" fillId="0" borderId="7" xfId="6" applyFont="1" applyBorder="1" applyAlignment="1">
      <alignment horizontal="center" vertical="center"/>
    </xf>
    <xf numFmtId="0" fontId="18" fillId="0" borderId="2" xfId="6" applyFont="1" applyBorder="1" applyAlignment="1">
      <alignment horizontal="left" vertical="center"/>
    </xf>
    <xf numFmtId="0" fontId="18" fillId="0" borderId="13" xfId="6" applyFont="1" applyBorder="1" applyAlignment="1">
      <alignment horizontal="left" vertical="center"/>
    </xf>
    <xf numFmtId="0" fontId="18" fillId="0" borderId="14" xfId="6" applyFont="1" applyBorder="1" applyAlignment="1">
      <alignment horizontal="left" vertical="center"/>
    </xf>
    <xf numFmtId="0" fontId="18" fillId="0" borderId="12" xfId="6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18" fillId="9" borderId="1" xfId="6" applyFont="1" applyFill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18" fillId="0" borderId="1" xfId="6" applyFont="1" applyBorder="1" applyAlignment="1">
      <alignment vertical="center" wrapText="1"/>
    </xf>
    <xf numFmtId="0" fontId="25" fillId="8" borderId="5" xfId="1" applyFont="1" applyFill="1" applyBorder="1" applyAlignment="1">
      <alignment horizontal="center" vertical="center"/>
    </xf>
    <xf numFmtId="0" fontId="25" fillId="8" borderId="8" xfId="1" applyFont="1" applyFill="1" applyBorder="1" applyAlignment="1">
      <alignment horizontal="center" vertical="center"/>
    </xf>
    <xf numFmtId="0" fontId="25" fillId="8" borderId="6" xfId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46" fillId="0" borderId="4" xfId="3" applyFont="1" applyBorder="1" applyAlignment="1">
      <alignment horizontal="left" vertical="top"/>
    </xf>
    <xf numFmtId="0" fontId="25" fillId="8" borderId="2" xfId="1" applyFont="1" applyFill="1" applyBorder="1" applyAlignment="1">
      <alignment horizontal="center" vertical="center" wrapText="1"/>
    </xf>
    <xf numFmtId="0" fontId="25" fillId="8" borderId="7" xfId="1" applyFont="1" applyFill="1" applyBorder="1" applyAlignment="1">
      <alignment horizontal="center" vertical="center" wrapText="1"/>
    </xf>
    <xf numFmtId="0" fontId="25" fillId="8" borderId="5" xfId="1" applyFont="1" applyFill="1" applyBorder="1" applyAlignment="1">
      <alignment horizontal="center" vertical="center" wrapText="1"/>
    </xf>
    <xf numFmtId="0" fontId="25" fillId="8" borderId="8" xfId="1" applyFont="1" applyFill="1" applyBorder="1" applyAlignment="1">
      <alignment horizontal="center" vertical="center" wrapText="1"/>
    </xf>
    <xf numFmtId="0" fontId="25" fillId="8" borderId="6" xfId="1" applyFont="1" applyFill="1" applyBorder="1" applyAlignment="1">
      <alignment horizontal="center" vertical="center" wrapText="1"/>
    </xf>
    <xf numFmtId="0" fontId="6" fillId="8" borderId="1" xfId="6" applyFont="1" applyFill="1" applyBorder="1" applyAlignment="1">
      <alignment horizontal="center" vertical="center" wrapText="1"/>
    </xf>
    <xf numFmtId="0" fontId="6" fillId="8" borderId="1" xfId="6" applyFont="1" applyFill="1" applyBorder="1" applyAlignment="1">
      <alignment horizontal="center"/>
    </xf>
    <xf numFmtId="0" fontId="14" fillId="0" borderId="4" xfId="6" applyFont="1" applyFill="1" applyBorder="1" applyAlignment="1">
      <alignment horizontal="left" vertical="top" wrapText="1"/>
    </xf>
    <xf numFmtId="0" fontId="12" fillId="0" borderId="3" xfId="6" applyFont="1" applyFill="1" applyBorder="1" applyAlignment="1">
      <alignment horizontal="left" vertical="center" wrapText="1"/>
    </xf>
    <xf numFmtId="0" fontId="6" fillId="8" borderId="2" xfId="6" applyFont="1" applyFill="1" applyBorder="1" applyAlignment="1">
      <alignment vertical="center" wrapText="1"/>
    </xf>
    <xf numFmtId="0" fontId="6" fillId="8" borderId="7" xfId="6" applyFont="1" applyFill="1" applyBorder="1" applyAlignment="1">
      <alignment vertical="center" wrapText="1"/>
    </xf>
    <xf numFmtId="0" fontId="6" fillId="8" borderId="1" xfId="6" applyFont="1" applyFill="1" applyBorder="1" applyAlignment="1">
      <alignment horizontal="center" vertical="center"/>
    </xf>
    <xf numFmtId="0" fontId="14" fillId="0" borderId="4" xfId="6" applyFont="1" applyFill="1" applyBorder="1" applyAlignment="1">
      <alignment horizontal="left" vertical="top"/>
    </xf>
    <xf numFmtId="0" fontId="15" fillId="0" borderId="4" xfId="6" applyFont="1" applyBorder="1" applyAlignment="1">
      <alignment horizontal="left" vertical="center" wrapText="1"/>
    </xf>
    <xf numFmtId="0" fontId="14" fillId="0" borderId="4" xfId="4" applyFont="1" applyBorder="1" applyAlignment="1">
      <alignment horizontal="center" vertical="center"/>
    </xf>
    <xf numFmtId="0" fontId="6" fillId="8" borderId="2" xfId="4" applyFont="1" applyFill="1" applyBorder="1" applyAlignment="1">
      <alignment horizontal="center" vertical="center" wrapText="1"/>
    </xf>
    <xf numFmtId="0" fontId="6" fillId="8" borderId="7" xfId="4" applyFont="1" applyFill="1" applyBorder="1" applyAlignment="1">
      <alignment horizontal="center" vertical="center" wrapText="1"/>
    </xf>
    <xf numFmtId="0" fontId="6" fillId="8" borderId="1" xfId="4" applyFont="1" applyFill="1" applyBorder="1" applyAlignment="1">
      <alignment horizontal="center" vertical="center" wrapText="1"/>
    </xf>
    <xf numFmtId="0" fontId="14" fillId="0" borderId="0" xfId="17" applyFont="1" applyBorder="1" applyAlignment="1">
      <alignment horizontal="center" vertical="center" wrapText="1"/>
    </xf>
    <xf numFmtId="0" fontId="6" fillId="4" borderId="5" xfId="17" applyFont="1" applyFill="1" applyBorder="1" applyAlignment="1">
      <alignment horizontal="center" vertical="center"/>
    </xf>
    <xf numFmtId="0" fontId="6" fillId="4" borderId="6" xfId="17" applyFont="1" applyFill="1" applyBorder="1" applyAlignment="1">
      <alignment horizontal="center" vertical="center"/>
    </xf>
    <xf numFmtId="0" fontId="46" fillId="0" borderId="4" xfId="1" applyFont="1" applyBorder="1" applyAlignment="1">
      <alignment horizontal="left" vertical="top" wrapText="1"/>
    </xf>
    <xf numFmtId="0" fontId="46" fillId="0" borderId="4" xfId="1" applyFont="1" applyBorder="1" applyAlignment="1">
      <alignment horizontal="left" vertical="top"/>
    </xf>
    <xf numFmtId="0" fontId="25" fillId="8" borderId="13" xfId="1" applyFont="1" applyFill="1" applyBorder="1" applyAlignment="1">
      <alignment horizontal="center" vertical="center" wrapText="1"/>
    </xf>
    <xf numFmtId="0" fontId="25" fillId="8" borderId="14" xfId="1" applyFont="1" applyFill="1" applyBorder="1" applyAlignment="1">
      <alignment horizontal="center" vertical="center" wrapText="1"/>
    </xf>
    <xf numFmtId="0" fontId="25" fillId="8" borderId="4" xfId="1" applyFont="1" applyFill="1" applyBorder="1" applyAlignment="1">
      <alignment horizontal="center" vertical="center" wrapText="1"/>
    </xf>
    <xf numFmtId="0" fontId="25" fillId="8" borderId="12" xfId="1" applyFont="1" applyFill="1" applyBorder="1" applyAlignment="1">
      <alignment horizontal="center" vertical="center" wrapText="1"/>
    </xf>
    <xf numFmtId="0" fontId="25" fillId="8" borderId="11" xfId="1" applyFont="1" applyFill="1" applyBorder="1" applyAlignment="1">
      <alignment horizontal="center" vertical="center" wrapText="1"/>
    </xf>
    <xf numFmtId="0" fontId="25" fillId="8" borderId="0" xfId="1" applyFont="1" applyFill="1" applyBorder="1" applyAlignment="1">
      <alignment horizontal="center" vertical="center" wrapText="1"/>
    </xf>
    <xf numFmtId="0" fontId="25" fillId="8" borderId="15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 applyProtection="1">
      <alignment horizontal="center" vertical="center" wrapText="1"/>
    </xf>
    <xf numFmtId="0" fontId="7" fillId="8" borderId="1" xfId="1" applyFont="1" applyFill="1" applyBorder="1" applyAlignment="1">
      <alignment vertical="center"/>
    </xf>
    <xf numFmtId="0" fontId="10" fillId="8" borderId="9" xfId="1" applyFont="1" applyFill="1" applyBorder="1" applyAlignment="1" applyProtection="1">
      <alignment horizontal="center" vertical="center" wrapText="1"/>
    </xf>
    <xf numFmtId="0" fontId="10" fillId="8" borderId="3" xfId="1" applyFont="1" applyFill="1" applyBorder="1" applyAlignment="1" applyProtection="1">
      <alignment horizontal="center" vertical="center" wrapText="1"/>
    </xf>
    <xf numFmtId="0" fontId="10" fillId="8" borderId="10" xfId="1" applyFont="1" applyFill="1" applyBorder="1" applyAlignment="1" applyProtection="1">
      <alignment horizontal="center" vertical="center" wrapText="1"/>
    </xf>
    <xf numFmtId="0" fontId="10" fillId="8" borderId="1" xfId="4" applyFont="1" applyFill="1" applyBorder="1" applyAlignment="1" applyProtection="1">
      <alignment horizontal="center" vertical="center" wrapText="1"/>
    </xf>
    <xf numFmtId="0" fontId="7" fillId="8" borderId="1" xfId="4" applyFont="1" applyFill="1" applyBorder="1" applyAlignment="1">
      <alignment vertical="center"/>
    </xf>
    <xf numFmtId="0" fontId="24" fillId="0" borderId="4" xfId="3" applyFont="1" applyBorder="1" applyAlignment="1">
      <alignment horizontal="left" vertical="top" wrapText="1"/>
    </xf>
    <xf numFmtId="0" fontId="10" fillId="8" borderId="2" xfId="1" applyFont="1" applyFill="1" applyBorder="1" applyAlignment="1" applyProtection="1">
      <alignment horizontal="center" vertical="center" wrapText="1"/>
    </xf>
    <xf numFmtId="0" fontId="10" fillId="8" borderId="7" xfId="1" applyFont="1" applyFill="1" applyBorder="1" applyAlignment="1" applyProtection="1">
      <alignment horizontal="center" vertical="center" wrapText="1"/>
    </xf>
    <xf numFmtId="0" fontId="10" fillId="8" borderId="2" xfId="16" applyFont="1" applyFill="1" applyBorder="1" applyAlignment="1" applyProtection="1">
      <alignment horizontal="center" vertical="center" wrapText="1"/>
    </xf>
    <xf numFmtId="0" fontId="10" fillId="8" borderId="7" xfId="16" applyFont="1" applyFill="1" applyBorder="1" applyAlignment="1" applyProtection="1">
      <alignment horizontal="center" vertical="center" wrapText="1"/>
    </xf>
    <xf numFmtId="0" fontId="24" fillId="0" borderId="4" xfId="3" applyFont="1" applyBorder="1" applyAlignment="1">
      <alignment horizontal="left" vertical="top"/>
    </xf>
    <xf numFmtId="0" fontId="24" fillId="0" borderId="4" xfId="1" applyFont="1" applyBorder="1" applyAlignment="1">
      <alignment horizontal="left" vertical="top" wrapText="1"/>
    </xf>
    <xf numFmtId="0" fontId="24" fillId="0" borderId="4" xfId="1" applyFont="1" applyBorder="1" applyAlignment="1">
      <alignment horizontal="left" vertical="top"/>
    </xf>
    <xf numFmtId="0" fontId="6" fillId="0" borderId="5" xfId="17" applyFont="1" applyFill="1" applyBorder="1" applyAlignment="1">
      <alignment horizontal="center" vertical="center"/>
    </xf>
    <xf numFmtId="0" fontId="6" fillId="0" borderId="6" xfId="17" applyFont="1" applyFill="1" applyBorder="1" applyAlignment="1">
      <alignment horizontal="center" vertical="center"/>
    </xf>
    <xf numFmtId="0" fontId="6" fillId="8" borderId="2" xfId="17" applyFont="1" applyFill="1" applyBorder="1" applyAlignment="1">
      <alignment horizontal="center" vertical="center" wrapText="1"/>
    </xf>
    <xf numFmtId="0" fontId="6" fillId="8" borderId="7" xfId="17" applyFont="1" applyFill="1" applyBorder="1" applyAlignment="1">
      <alignment horizontal="center" vertical="center" wrapText="1"/>
    </xf>
    <xf numFmtId="0" fontId="6" fillId="8" borderId="5" xfId="17" applyFont="1" applyFill="1" applyBorder="1" applyAlignment="1">
      <alignment horizontal="center" vertical="center" wrapText="1"/>
    </xf>
    <xf numFmtId="0" fontId="6" fillId="8" borderId="6" xfId="17" applyFont="1" applyFill="1" applyBorder="1" applyAlignment="1">
      <alignment horizontal="center" vertical="center" wrapText="1"/>
    </xf>
    <xf numFmtId="0" fontId="14" fillId="8" borderId="1" xfId="3" applyFont="1" applyFill="1" applyBorder="1" applyAlignment="1">
      <alignment horizontal="center" vertical="center" wrapText="1"/>
    </xf>
    <xf numFmtId="0" fontId="25" fillId="8" borderId="1" xfId="11" applyFont="1" applyFill="1" applyBorder="1" applyAlignment="1">
      <alignment horizontal="center" vertical="center" wrapText="1"/>
    </xf>
    <xf numFmtId="0" fontId="41" fillId="0" borderId="4" xfId="3" applyFont="1" applyFill="1" applyBorder="1" applyAlignment="1">
      <alignment horizontal="left" vertical="top" wrapText="1"/>
    </xf>
    <xf numFmtId="0" fontId="41" fillId="0" borderId="4" xfId="3" applyFont="1" applyFill="1" applyBorder="1" applyAlignment="1">
      <alignment horizontal="left" vertical="top"/>
    </xf>
    <xf numFmtId="0" fontId="10" fillId="8" borderId="9" xfId="4" applyFont="1" applyFill="1" applyBorder="1" applyAlignment="1" applyProtection="1">
      <alignment horizontal="center" vertical="center" wrapText="1"/>
    </xf>
    <xf numFmtId="0" fontId="10" fillId="8" borderId="3" xfId="4" applyFont="1" applyFill="1" applyBorder="1" applyAlignment="1" applyProtection="1">
      <alignment horizontal="center" vertical="center" wrapText="1"/>
    </xf>
    <xf numFmtId="0" fontId="10" fillId="8" borderId="10" xfId="4" applyFont="1" applyFill="1" applyBorder="1" applyAlignment="1" applyProtection="1">
      <alignment horizontal="center" vertical="center" wrapText="1"/>
    </xf>
    <xf numFmtId="0" fontId="24" fillId="0" borderId="8" xfId="3" applyFont="1" applyBorder="1" applyAlignment="1">
      <alignment horizontal="left" vertical="top" wrapText="1"/>
    </xf>
    <xf numFmtId="0" fontId="25" fillId="8" borderId="1" xfId="4" applyFont="1" applyFill="1" applyBorder="1" applyAlignment="1">
      <alignment horizontal="center" vertical="center" wrapText="1"/>
    </xf>
    <xf numFmtId="0" fontId="48" fillId="0" borderId="5" xfId="13" applyFont="1" applyFill="1" applyBorder="1" applyAlignment="1">
      <alignment horizontal="left" vertical="center" wrapText="1"/>
    </xf>
    <xf numFmtId="0" fontId="48" fillId="0" borderId="6" xfId="13" applyFont="1" applyFill="1" applyBorder="1" applyAlignment="1">
      <alignment horizontal="left" vertical="center" wrapText="1"/>
    </xf>
    <xf numFmtId="0" fontId="48" fillId="0" borderId="2" xfId="13" applyFont="1" applyFill="1" applyBorder="1" applyAlignment="1">
      <alignment horizontal="left" vertical="center" wrapText="1"/>
    </xf>
    <xf numFmtId="0" fontId="48" fillId="0" borderId="13" xfId="13" applyFont="1" applyFill="1" applyBorder="1" applyAlignment="1">
      <alignment horizontal="left" vertical="center" wrapText="1"/>
    </xf>
    <xf numFmtId="0" fontId="48" fillId="0" borderId="7" xfId="13" applyFont="1" applyFill="1" applyBorder="1" applyAlignment="1">
      <alignment horizontal="left" vertical="center" wrapText="1"/>
    </xf>
    <xf numFmtId="0" fontId="20" fillId="0" borderId="5" xfId="10" applyFont="1" applyBorder="1" applyAlignment="1">
      <alignment horizontal="left" vertical="center" wrapText="1"/>
    </xf>
    <xf numFmtId="0" fontId="20" fillId="0" borderId="6" xfId="10" applyFont="1" applyBorder="1" applyAlignment="1">
      <alignment horizontal="left" vertical="center" wrapText="1"/>
    </xf>
    <xf numFmtId="0" fontId="48" fillId="0" borderId="2" xfId="13" applyFont="1" applyFill="1" applyBorder="1" applyAlignment="1">
      <alignment horizontal="center" vertical="center" wrapText="1"/>
    </xf>
    <xf numFmtId="0" fontId="48" fillId="0" borderId="7" xfId="13" applyFont="1" applyFill="1" applyBorder="1" applyAlignment="1">
      <alignment horizontal="center" vertical="center" wrapText="1"/>
    </xf>
    <xf numFmtId="0" fontId="49" fillId="0" borderId="5" xfId="10" applyFont="1" applyBorder="1" applyAlignment="1">
      <alignment horizontal="left" vertical="center" wrapText="1"/>
    </xf>
    <xf numFmtId="0" fontId="49" fillId="0" borderId="6" xfId="10" applyFont="1" applyBorder="1" applyAlignment="1">
      <alignment horizontal="left" vertical="center" wrapText="1"/>
    </xf>
    <xf numFmtId="0" fontId="49" fillId="0" borderId="2" xfId="10" applyFont="1" applyBorder="1" applyAlignment="1">
      <alignment horizontal="left" vertical="center" wrapText="1"/>
    </xf>
    <xf numFmtId="0" fontId="49" fillId="0" borderId="13" xfId="10" applyFont="1" applyBorder="1" applyAlignment="1">
      <alignment horizontal="left" vertical="center" wrapText="1"/>
    </xf>
    <xf numFmtId="0" fontId="49" fillId="0" borderId="7" xfId="10" applyFont="1" applyBorder="1" applyAlignment="1">
      <alignment horizontal="left" vertical="center" wrapText="1"/>
    </xf>
    <xf numFmtId="0" fontId="25" fillId="8" borderId="1" xfId="21" applyFont="1" applyFill="1" applyBorder="1" applyAlignment="1">
      <alignment horizontal="center" vertical="center" wrapText="1"/>
    </xf>
    <xf numFmtId="0" fontId="24" fillId="8" borderId="7" xfId="10" applyFont="1" applyFill="1" applyBorder="1" applyAlignment="1">
      <alignment horizontal="center" vertical="center" wrapText="1"/>
    </xf>
    <xf numFmtId="0" fontId="24" fillId="8" borderId="1" xfId="10" applyFont="1" applyFill="1" applyBorder="1" applyAlignment="1">
      <alignment horizontal="center" vertical="center" wrapText="1"/>
    </xf>
    <xf numFmtId="0" fontId="24" fillId="8" borderId="7" xfId="10" applyFont="1" applyFill="1" applyBorder="1" applyAlignment="1">
      <alignment horizontal="center" vertical="center"/>
    </xf>
    <xf numFmtId="0" fontId="24" fillId="8" borderId="1" xfId="10" applyFont="1" applyFill="1" applyBorder="1" applyAlignment="1">
      <alignment horizontal="center" vertical="center"/>
    </xf>
    <xf numFmtId="0" fontId="24" fillId="0" borderId="4" xfId="20" applyFont="1" applyBorder="1" applyAlignment="1">
      <alignment horizontal="left" vertical="top" wrapText="1"/>
    </xf>
    <xf numFmtId="0" fontId="14" fillId="8" borderId="1" xfId="20" applyFont="1" applyFill="1" applyBorder="1" applyAlignment="1">
      <alignment horizontal="center" vertical="center" wrapText="1"/>
    </xf>
    <xf numFmtId="0" fontId="24" fillId="0" borderId="4" xfId="3" applyFont="1" applyBorder="1" applyAlignment="1">
      <alignment vertical="center" wrapText="1"/>
    </xf>
    <xf numFmtId="0" fontId="15" fillId="0" borderId="4" xfId="14" applyFont="1" applyBorder="1" applyAlignment="1">
      <alignment horizontal="center" vertical="top" wrapText="1"/>
    </xf>
    <xf numFmtId="0" fontId="15" fillId="0" borderId="4" xfId="14" applyFont="1" applyBorder="1" applyAlignment="1">
      <alignment horizontal="center" vertical="top"/>
    </xf>
    <xf numFmtId="0" fontId="18" fillId="8" borderId="9" xfId="14" applyFont="1" applyFill="1" applyBorder="1" applyAlignment="1">
      <alignment horizontal="center" vertical="center"/>
    </xf>
    <xf numFmtId="0" fontId="18" fillId="8" borderId="10" xfId="14" applyFont="1" applyFill="1" applyBorder="1" applyAlignment="1">
      <alignment horizontal="center" vertical="center"/>
    </xf>
    <xf numFmtId="0" fontId="39" fillId="0" borderId="5" xfId="14" applyFont="1" applyBorder="1" applyAlignment="1">
      <alignment horizontal="center" vertical="center"/>
    </xf>
    <xf numFmtId="0" fontId="39" fillId="0" borderId="6" xfId="14" applyFont="1" applyBorder="1" applyAlignment="1">
      <alignment horizontal="center" vertical="center"/>
    </xf>
    <xf numFmtId="0" fontId="18" fillId="0" borderId="9" xfId="6" applyFont="1" applyBorder="1" applyAlignment="1">
      <alignment horizontal="center" vertical="center"/>
    </xf>
    <xf numFmtId="0" fontId="18" fillId="0" borderId="11" xfId="6" applyFont="1" applyBorder="1" applyAlignment="1">
      <alignment horizontal="center" vertical="center"/>
    </xf>
    <xf numFmtId="0" fontId="18" fillId="0" borderId="14" xfId="6" applyFont="1" applyBorder="1" applyAlignment="1">
      <alignment horizontal="center" vertical="center"/>
    </xf>
    <xf numFmtId="0" fontId="18" fillId="0" borderId="2" xfId="14" applyFont="1" applyBorder="1" applyAlignment="1">
      <alignment horizontal="center" vertical="center" wrapText="1"/>
    </xf>
    <xf numFmtId="0" fontId="18" fillId="0" borderId="13" xfId="14" applyFont="1" applyBorder="1" applyAlignment="1">
      <alignment horizontal="center" vertical="center" wrapText="1"/>
    </xf>
    <xf numFmtId="0" fontId="18" fillId="0" borderId="7" xfId="14" applyFont="1" applyBorder="1" applyAlignment="1">
      <alignment horizontal="center" vertical="center" wrapText="1"/>
    </xf>
    <xf numFmtId="0" fontId="18" fillId="0" borderId="2" xfId="14" applyFont="1" applyBorder="1" applyAlignment="1">
      <alignment horizontal="left" vertical="center" wrapText="1"/>
    </xf>
    <xf numFmtId="0" fontId="18" fillId="0" borderId="13" xfId="14" applyFont="1" applyBorder="1" applyAlignment="1">
      <alignment horizontal="left" vertical="center" wrapText="1"/>
    </xf>
    <xf numFmtId="0" fontId="18" fillId="0" borderId="7" xfId="14" applyFont="1" applyBorder="1" applyAlignment="1">
      <alignment horizontal="left" vertical="center" wrapText="1"/>
    </xf>
    <xf numFmtId="0" fontId="18" fillId="8" borderId="1" xfId="14" applyFont="1" applyFill="1" applyBorder="1" applyAlignment="1">
      <alignment horizontal="center" vertical="center"/>
    </xf>
    <xf numFmtId="0" fontId="18" fillId="8" borderId="1" xfId="14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/>
    </xf>
    <xf numFmtId="0" fontId="25" fillId="8" borderId="2" xfId="4" applyFont="1" applyFill="1" applyBorder="1" applyAlignment="1">
      <alignment horizontal="center" vertical="center" wrapText="1"/>
    </xf>
    <xf numFmtId="0" fontId="25" fillId="8" borderId="7" xfId="4" applyFont="1" applyFill="1" applyBorder="1" applyAlignment="1">
      <alignment horizontal="center" vertical="center" wrapText="1"/>
    </xf>
  </cellXfs>
  <cellStyles count="23">
    <cellStyle name="Normal" xfId="0" builtinId="0"/>
    <cellStyle name="Normal 2" xfId="1"/>
    <cellStyle name="Normal 2 2" xfId="3"/>
    <cellStyle name="Normal 2 2 2" xfId="20"/>
    <cellStyle name="Normal 2 3" xfId="5"/>
    <cellStyle name="Normal 2 4" xfId="10"/>
    <cellStyle name="Normal 3 2" xfId="2"/>
    <cellStyle name="Normal 3 2 2" xfId="4"/>
    <cellStyle name="Normal 3 3" xfId="11"/>
    <cellStyle name="Normal 3 3 2" xfId="12"/>
    <cellStyle name="Normal 3 3 2 2" xfId="21"/>
    <cellStyle name="Normal 3 4" xfId="16"/>
    <cellStyle name="Normal 3 5" xfId="9"/>
    <cellStyle name="Normal 4 2" xfId="17"/>
    <cellStyle name="Normal 5" xfId="15"/>
    <cellStyle name="Normal 7" xfId="6"/>
    <cellStyle name="Normal 7 2" xfId="19"/>
    <cellStyle name="Normal 7 3" xfId="14"/>
    <cellStyle name="Normal 7 4" xfId="7"/>
    <cellStyle name="Normal 7 5" xfId="8"/>
    <cellStyle name="Normal 8 2" xfId="18"/>
    <cellStyle name="Normal 8 2 2" xfId="22"/>
    <cellStyle name="Normal_Sheet6 (2)" xfId="13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P37"/>
  <sheetViews>
    <sheetView tabSelected="1" view="pageBreakPreview" zoomScaleSheetLayoutView="100" workbookViewId="0">
      <selection activeCell="A2" sqref="A2"/>
    </sheetView>
  </sheetViews>
  <sheetFormatPr defaultRowHeight="14.25"/>
  <cols>
    <col min="1" max="1" width="19.140625" style="13" customWidth="1"/>
    <col min="2" max="2" width="4.85546875" style="13" customWidth="1"/>
    <col min="3" max="4" width="5.85546875" style="13" customWidth="1"/>
    <col min="5" max="5" width="5.7109375" style="13" customWidth="1"/>
    <col min="6" max="10" width="5.85546875" style="13" customWidth="1"/>
    <col min="11" max="11" width="6.140625" style="13" customWidth="1"/>
    <col min="12" max="13" width="5.85546875" style="13" customWidth="1"/>
    <col min="14" max="14" width="7.85546875" style="13" customWidth="1"/>
    <col min="15" max="15" width="7.5703125" style="13" customWidth="1"/>
    <col min="16" max="16" width="10.5703125" style="13" customWidth="1"/>
    <col min="17" max="16384" width="9.140625" style="13"/>
  </cols>
  <sheetData>
    <row r="1" spans="1:16" s="4" customFormat="1" ht="23.25" customHeight="1">
      <c r="A1" s="1" t="s">
        <v>34</v>
      </c>
      <c r="B1" s="2" t="s">
        <v>35</v>
      </c>
      <c r="C1" s="3"/>
      <c r="D1" s="3"/>
      <c r="E1" s="3"/>
      <c r="F1" s="3"/>
      <c r="G1" s="3"/>
      <c r="H1" s="3"/>
      <c r="I1" s="3"/>
      <c r="J1" s="3"/>
      <c r="K1" s="3"/>
    </row>
    <row r="2" spans="1:16" s="325" customFormat="1" ht="116.25" customHeight="1">
      <c r="A2" s="322" t="s">
        <v>36</v>
      </c>
      <c r="B2" s="323" t="s">
        <v>627</v>
      </c>
      <c r="C2" s="323" t="s">
        <v>628</v>
      </c>
      <c r="D2" s="323" t="s">
        <v>629</v>
      </c>
      <c r="E2" s="323" t="s">
        <v>37</v>
      </c>
      <c r="F2" s="323" t="s">
        <v>630</v>
      </c>
      <c r="G2" s="323" t="s">
        <v>633</v>
      </c>
      <c r="H2" s="323" t="s">
        <v>631</v>
      </c>
      <c r="I2" s="323" t="s">
        <v>632</v>
      </c>
      <c r="J2" s="323" t="s">
        <v>1319</v>
      </c>
      <c r="K2" s="323" t="s">
        <v>634</v>
      </c>
      <c r="L2" s="323" t="s">
        <v>635</v>
      </c>
      <c r="M2" s="323" t="s">
        <v>636</v>
      </c>
      <c r="N2" s="323" t="s">
        <v>38</v>
      </c>
      <c r="O2" s="324"/>
      <c r="P2" s="324"/>
    </row>
    <row r="3" spans="1:16" s="6" customFormat="1">
      <c r="A3" s="7">
        <v>1</v>
      </c>
      <c r="B3" s="8">
        <v>2</v>
      </c>
      <c r="C3" s="7">
        <v>3</v>
      </c>
      <c r="D3" s="8">
        <v>4</v>
      </c>
      <c r="E3" s="7">
        <v>5</v>
      </c>
      <c r="F3" s="8">
        <v>6</v>
      </c>
      <c r="G3" s="7">
        <v>7</v>
      </c>
      <c r="H3" s="8">
        <v>8</v>
      </c>
      <c r="I3" s="7">
        <v>9</v>
      </c>
      <c r="J3" s="8">
        <v>10</v>
      </c>
      <c r="K3" s="7">
        <v>11</v>
      </c>
      <c r="L3" s="7">
        <v>12</v>
      </c>
      <c r="M3" s="8">
        <v>13</v>
      </c>
      <c r="N3" s="7">
        <v>14</v>
      </c>
      <c r="O3" s="5"/>
      <c r="P3" s="5"/>
    </row>
    <row r="4" spans="1:16" ht="18.75" customHeight="1">
      <c r="A4" s="52" t="s">
        <v>1</v>
      </c>
      <c r="B4" s="11" t="s">
        <v>1320</v>
      </c>
      <c r="C4" s="11" t="s">
        <v>1320</v>
      </c>
      <c r="D4" s="11" t="s">
        <v>1320</v>
      </c>
      <c r="E4" s="11">
        <v>1</v>
      </c>
      <c r="F4" s="11">
        <v>20</v>
      </c>
      <c r="G4" s="11">
        <v>1</v>
      </c>
      <c r="H4" s="11" t="s">
        <v>1320</v>
      </c>
      <c r="I4" s="11" t="s">
        <v>1320</v>
      </c>
      <c r="J4" s="11" t="s">
        <v>1320</v>
      </c>
      <c r="K4" s="11">
        <v>1</v>
      </c>
      <c r="L4" s="11" t="s">
        <v>1320</v>
      </c>
      <c r="M4" s="11">
        <v>4</v>
      </c>
      <c r="N4" s="12">
        <v>27</v>
      </c>
      <c r="O4" s="5"/>
      <c r="P4" s="5"/>
    </row>
    <row r="5" spans="1:16" ht="18.75" customHeight="1">
      <c r="A5" s="52" t="s">
        <v>2</v>
      </c>
      <c r="B5" s="11">
        <v>1</v>
      </c>
      <c r="C5" s="11" t="s">
        <v>1320</v>
      </c>
      <c r="D5" s="11">
        <v>1</v>
      </c>
      <c r="E5" s="11" t="s">
        <v>1320</v>
      </c>
      <c r="F5" s="11" t="s">
        <v>1320</v>
      </c>
      <c r="G5" s="11" t="s">
        <v>1320</v>
      </c>
      <c r="H5" s="11" t="s">
        <v>1320</v>
      </c>
      <c r="I5" s="11">
        <v>3</v>
      </c>
      <c r="J5" s="11">
        <v>1</v>
      </c>
      <c r="K5" s="11">
        <v>1</v>
      </c>
      <c r="L5" s="11" t="s">
        <v>1320</v>
      </c>
      <c r="M5" s="11" t="s">
        <v>1320</v>
      </c>
      <c r="N5" s="12">
        <v>7</v>
      </c>
      <c r="O5" s="5"/>
      <c r="P5" s="5"/>
    </row>
    <row r="6" spans="1:16" ht="18.75" customHeight="1">
      <c r="A6" s="52" t="s">
        <v>3</v>
      </c>
      <c r="B6" s="11">
        <v>2</v>
      </c>
      <c r="C6" s="11" t="s">
        <v>1320</v>
      </c>
      <c r="D6" s="11">
        <v>2</v>
      </c>
      <c r="E6" s="11" t="s">
        <v>1320</v>
      </c>
      <c r="F6" s="11">
        <v>10</v>
      </c>
      <c r="G6" s="11" t="s">
        <v>1320</v>
      </c>
      <c r="H6" s="11">
        <v>1</v>
      </c>
      <c r="I6" s="11">
        <v>3</v>
      </c>
      <c r="J6" s="11" t="s">
        <v>1320</v>
      </c>
      <c r="K6" s="11" t="s">
        <v>1320</v>
      </c>
      <c r="L6" s="11" t="s">
        <v>1320</v>
      </c>
      <c r="M6" s="11" t="s">
        <v>1320</v>
      </c>
      <c r="N6" s="12">
        <v>18</v>
      </c>
      <c r="O6" s="5"/>
      <c r="P6" s="5"/>
    </row>
    <row r="7" spans="1:16" ht="18.75" customHeight="1">
      <c r="A7" s="52" t="s">
        <v>4</v>
      </c>
      <c r="B7" s="11">
        <v>1</v>
      </c>
      <c r="C7" s="11" t="s">
        <v>1320</v>
      </c>
      <c r="D7" s="11">
        <v>3</v>
      </c>
      <c r="E7" s="11" t="s">
        <v>1320</v>
      </c>
      <c r="F7" s="11">
        <v>14</v>
      </c>
      <c r="G7" s="11">
        <v>1</v>
      </c>
      <c r="H7" s="11">
        <v>1</v>
      </c>
      <c r="I7" s="11" t="s">
        <v>1320</v>
      </c>
      <c r="J7" s="11" t="s">
        <v>1320</v>
      </c>
      <c r="K7" s="11">
        <v>1</v>
      </c>
      <c r="L7" s="11" t="s">
        <v>1320</v>
      </c>
      <c r="M7" s="11" t="s">
        <v>1320</v>
      </c>
      <c r="N7" s="12">
        <v>21</v>
      </c>
      <c r="O7" s="5"/>
      <c r="P7" s="5"/>
    </row>
    <row r="8" spans="1:16" ht="18.75" customHeight="1">
      <c r="A8" s="52" t="s">
        <v>5</v>
      </c>
      <c r="B8" s="11" t="s">
        <v>1320</v>
      </c>
      <c r="C8" s="11" t="s">
        <v>1320</v>
      </c>
      <c r="D8" s="11">
        <v>1</v>
      </c>
      <c r="E8" s="11" t="s">
        <v>1320</v>
      </c>
      <c r="F8" s="11">
        <v>1</v>
      </c>
      <c r="G8" s="11" t="s">
        <v>1320</v>
      </c>
      <c r="H8" s="11" t="s">
        <v>1320</v>
      </c>
      <c r="I8" s="11" t="s">
        <v>1320</v>
      </c>
      <c r="J8" s="11" t="s">
        <v>1320</v>
      </c>
      <c r="K8" s="11">
        <v>1</v>
      </c>
      <c r="L8" s="11" t="s">
        <v>1320</v>
      </c>
      <c r="M8" s="11" t="s">
        <v>1320</v>
      </c>
      <c r="N8" s="12">
        <v>3</v>
      </c>
      <c r="O8" s="5"/>
      <c r="P8" s="5"/>
    </row>
    <row r="9" spans="1:16" ht="18.75" customHeight="1">
      <c r="A9" s="451" t="s">
        <v>6</v>
      </c>
      <c r="B9" s="11">
        <v>1</v>
      </c>
      <c r="C9" s="11" t="s">
        <v>1320</v>
      </c>
      <c r="D9" s="11">
        <v>2</v>
      </c>
      <c r="E9" s="11" t="s">
        <v>1320</v>
      </c>
      <c r="F9" s="11">
        <v>11</v>
      </c>
      <c r="G9" s="11" t="s">
        <v>1320</v>
      </c>
      <c r="H9" s="11">
        <v>1</v>
      </c>
      <c r="I9" s="11">
        <v>6</v>
      </c>
      <c r="J9" s="11" t="s">
        <v>1320</v>
      </c>
      <c r="K9" s="11" t="s">
        <v>1320</v>
      </c>
      <c r="L9" s="11" t="s">
        <v>1320</v>
      </c>
      <c r="M9" s="11" t="s">
        <v>1320</v>
      </c>
      <c r="N9" s="12">
        <v>21</v>
      </c>
      <c r="O9" s="5"/>
      <c r="P9" s="5"/>
    </row>
    <row r="10" spans="1:16" ht="18.75" customHeight="1">
      <c r="A10" s="52" t="s">
        <v>8</v>
      </c>
      <c r="B10" s="11">
        <v>4</v>
      </c>
      <c r="C10" s="11">
        <v>1</v>
      </c>
      <c r="D10" s="11">
        <v>3</v>
      </c>
      <c r="E10" s="11">
        <v>1</v>
      </c>
      <c r="F10" s="11">
        <v>6</v>
      </c>
      <c r="G10" s="11" t="s">
        <v>1320</v>
      </c>
      <c r="H10" s="11" t="s">
        <v>1320</v>
      </c>
      <c r="I10" s="11" t="s">
        <v>1320</v>
      </c>
      <c r="J10" s="11" t="s">
        <v>1320</v>
      </c>
      <c r="K10" s="11">
        <v>8</v>
      </c>
      <c r="L10" s="11">
        <v>2</v>
      </c>
      <c r="M10" s="11">
        <v>1</v>
      </c>
      <c r="N10" s="12">
        <v>26</v>
      </c>
      <c r="O10" s="5"/>
      <c r="P10" s="5"/>
    </row>
    <row r="11" spans="1:16" ht="18.75" customHeight="1">
      <c r="A11" s="52" t="s">
        <v>9</v>
      </c>
      <c r="B11" s="11" t="s">
        <v>1320</v>
      </c>
      <c r="C11" s="11" t="s">
        <v>1320</v>
      </c>
      <c r="D11" s="11">
        <v>1</v>
      </c>
      <c r="E11" s="11" t="s">
        <v>1320</v>
      </c>
      <c r="F11" s="11">
        <v>1</v>
      </c>
      <c r="G11" s="11" t="s">
        <v>1320</v>
      </c>
      <c r="H11" s="11" t="s">
        <v>1320</v>
      </c>
      <c r="I11" s="11" t="s">
        <v>1320</v>
      </c>
      <c r="J11" s="11" t="s">
        <v>1320</v>
      </c>
      <c r="K11" s="11" t="s">
        <v>1320</v>
      </c>
      <c r="L11" s="11" t="s">
        <v>1320</v>
      </c>
      <c r="M11" s="11" t="s">
        <v>1320</v>
      </c>
      <c r="N11" s="12">
        <v>2</v>
      </c>
      <c r="O11" s="5"/>
      <c r="P11" s="5"/>
    </row>
    <row r="12" spans="1:16" ht="18.75" customHeight="1">
      <c r="A12" s="52" t="s">
        <v>10</v>
      </c>
      <c r="B12" s="11">
        <v>1</v>
      </c>
      <c r="C12" s="11" t="s">
        <v>1320</v>
      </c>
      <c r="D12" s="11">
        <v>2</v>
      </c>
      <c r="E12" s="11" t="s">
        <v>1320</v>
      </c>
      <c r="F12" s="11">
        <v>24</v>
      </c>
      <c r="G12" s="11" t="s">
        <v>1320</v>
      </c>
      <c r="H12" s="11">
        <v>1</v>
      </c>
      <c r="I12" s="11">
        <v>14</v>
      </c>
      <c r="J12" s="11" t="s">
        <v>1320</v>
      </c>
      <c r="K12" s="11" t="s">
        <v>1320</v>
      </c>
      <c r="L12" s="11">
        <v>1</v>
      </c>
      <c r="M12" s="11">
        <v>1</v>
      </c>
      <c r="N12" s="12">
        <v>44</v>
      </c>
      <c r="O12" s="5"/>
      <c r="P12" s="5"/>
    </row>
    <row r="13" spans="1:16" ht="18.75" customHeight="1">
      <c r="A13" s="52" t="s">
        <v>11</v>
      </c>
      <c r="B13" s="11">
        <v>1</v>
      </c>
      <c r="C13" s="11" t="s">
        <v>1320</v>
      </c>
      <c r="D13" s="11">
        <v>1</v>
      </c>
      <c r="E13" s="11" t="s">
        <v>1320</v>
      </c>
      <c r="F13" s="11">
        <v>11</v>
      </c>
      <c r="G13" s="11" t="s">
        <v>1320</v>
      </c>
      <c r="H13" s="11" t="s">
        <v>1320</v>
      </c>
      <c r="I13" s="11">
        <v>13</v>
      </c>
      <c r="J13" s="11" t="s">
        <v>1320</v>
      </c>
      <c r="K13" s="11">
        <v>2</v>
      </c>
      <c r="L13" s="11" t="s">
        <v>1320</v>
      </c>
      <c r="M13" s="11">
        <v>3</v>
      </c>
      <c r="N13" s="12">
        <v>31</v>
      </c>
      <c r="O13" s="5"/>
      <c r="P13" s="5"/>
    </row>
    <row r="14" spans="1:16" ht="18.75" customHeight="1">
      <c r="A14" s="52" t="s">
        <v>12</v>
      </c>
      <c r="B14" s="11">
        <v>1</v>
      </c>
      <c r="C14" s="11" t="s">
        <v>1320</v>
      </c>
      <c r="D14" s="11">
        <v>2</v>
      </c>
      <c r="E14" s="11" t="s">
        <v>1320</v>
      </c>
      <c r="F14" s="11">
        <v>4</v>
      </c>
      <c r="G14" s="11" t="s">
        <v>1320</v>
      </c>
      <c r="H14" s="11" t="s">
        <v>1320</v>
      </c>
      <c r="I14" s="11">
        <v>16</v>
      </c>
      <c r="J14" s="11" t="s">
        <v>1320</v>
      </c>
      <c r="K14" s="11" t="s">
        <v>1320</v>
      </c>
      <c r="L14" s="11" t="s">
        <v>1320</v>
      </c>
      <c r="M14" s="11" t="s">
        <v>1320</v>
      </c>
      <c r="N14" s="12">
        <v>23</v>
      </c>
      <c r="O14" s="5"/>
      <c r="P14" s="5"/>
    </row>
    <row r="15" spans="1:16" ht="18.75" customHeight="1">
      <c r="A15" s="451" t="s">
        <v>13</v>
      </c>
      <c r="B15" s="11">
        <v>2</v>
      </c>
      <c r="C15" s="11" t="s">
        <v>1320</v>
      </c>
      <c r="D15" s="11">
        <v>1</v>
      </c>
      <c r="E15" s="11" t="s">
        <v>1320</v>
      </c>
      <c r="F15" s="11">
        <v>7</v>
      </c>
      <c r="G15" s="11">
        <v>1</v>
      </c>
      <c r="H15" s="11" t="s">
        <v>1320</v>
      </c>
      <c r="I15" s="11" t="s">
        <v>1320</v>
      </c>
      <c r="J15" s="11" t="s">
        <v>1320</v>
      </c>
      <c r="K15" s="11" t="s">
        <v>1320</v>
      </c>
      <c r="L15" s="11" t="s">
        <v>1320</v>
      </c>
      <c r="M15" s="11" t="s">
        <v>1320</v>
      </c>
      <c r="N15" s="12">
        <v>11</v>
      </c>
      <c r="O15" s="5"/>
      <c r="P15" s="5"/>
    </row>
    <row r="16" spans="1:16" ht="18.75" customHeight="1">
      <c r="A16" s="52" t="s">
        <v>14</v>
      </c>
      <c r="B16" s="11">
        <v>1</v>
      </c>
      <c r="C16" s="11" t="s">
        <v>1320</v>
      </c>
      <c r="D16" s="11">
        <v>1</v>
      </c>
      <c r="E16" s="11" t="s">
        <v>1320</v>
      </c>
      <c r="F16" s="11">
        <v>7</v>
      </c>
      <c r="G16" s="11" t="s">
        <v>1320</v>
      </c>
      <c r="H16" s="11" t="s">
        <v>1320</v>
      </c>
      <c r="I16" s="11">
        <v>1</v>
      </c>
      <c r="J16" s="11" t="s">
        <v>1320</v>
      </c>
      <c r="K16" s="11">
        <v>1</v>
      </c>
      <c r="L16" s="11">
        <v>1</v>
      </c>
      <c r="M16" s="11" t="s">
        <v>1320</v>
      </c>
      <c r="N16" s="12">
        <v>12</v>
      </c>
      <c r="O16" s="5"/>
      <c r="P16" s="5"/>
    </row>
    <row r="17" spans="1:16" ht="18.75" customHeight="1">
      <c r="A17" s="52" t="s">
        <v>15</v>
      </c>
      <c r="B17" s="11">
        <v>1</v>
      </c>
      <c r="C17" s="11" t="s">
        <v>1320</v>
      </c>
      <c r="D17" s="11">
        <v>1</v>
      </c>
      <c r="E17" s="11" t="s">
        <v>1320</v>
      </c>
      <c r="F17" s="11">
        <v>25</v>
      </c>
      <c r="G17" s="11" t="s">
        <v>1320</v>
      </c>
      <c r="H17" s="11">
        <v>1</v>
      </c>
      <c r="I17" s="11">
        <v>2</v>
      </c>
      <c r="J17" s="11" t="s">
        <v>1320</v>
      </c>
      <c r="K17" s="11">
        <v>4</v>
      </c>
      <c r="L17" s="11" t="s">
        <v>1320</v>
      </c>
      <c r="M17" s="11">
        <v>11</v>
      </c>
      <c r="N17" s="12">
        <v>45</v>
      </c>
      <c r="O17" s="5"/>
      <c r="P17" s="5"/>
    </row>
    <row r="18" spans="1:16" ht="18.75" customHeight="1">
      <c r="A18" s="52" t="s">
        <v>16</v>
      </c>
      <c r="B18" s="11">
        <v>1</v>
      </c>
      <c r="C18" s="11" t="s">
        <v>1320</v>
      </c>
      <c r="D18" s="11">
        <v>3</v>
      </c>
      <c r="E18" s="11" t="s">
        <v>1320</v>
      </c>
      <c r="F18" s="11">
        <v>12</v>
      </c>
      <c r="G18" s="11" t="s">
        <v>1320</v>
      </c>
      <c r="H18" s="11" t="s">
        <v>1320</v>
      </c>
      <c r="I18" s="11" t="s">
        <v>1320</v>
      </c>
      <c r="J18" s="11" t="s">
        <v>1320</v>
      </c>
      <c r="K18" s="11">
        <v>2</v>
      </c>
      <c r="L18" s="11" t="s">
        <v>1320</v>
      </c>
      <c r="M18" s="11" t="s">
        <v>1320</v>
      </c>
      <c r="N18" s="12">
        <v>18</v>
      </c>
      <c r="O18" s="5"/>
      <c r="P18" s="5"/>
    </row>
    <row r="19" spans="1:16" ht="18.75" customHeight="1">
      <c r="A19" s="52" t="s">
        <v>17</v>
      </c>
      <c r="B19" s="11">
        <v>2</v>
      </c>
      <c r="C19" s="11" t="s">
        <v>1320</v>
      </c>
      <c r="D19" s="11">
        <v>4</v>
      </c>
      <c r="E19" s="11">
        <v>1</v>
      </c>
      <c r="F19" s="11">
        <v>17</v>
      </c>
      <c r="G19" s="11" t="s">
        <v>1320</v>
      </c>
      <c r="H19" s="11">
        <v>1</v>
      </c>
      <c r="I19" s="11">
        <v>11</v>
      </c>
      <c r="J19" s="11" t="s">
        <v>1320</v>
      </c>
      <c r="K19" s="11">
        <v>3</v>
      </c>
      <c r="L19" s="11" t="s">
        <v>1320</v>
      </c>
      <c r="M19" s="11" t="s">
        <v>1320</v>
      </c>
      <c r="N19" s="12">
        <v>39</v>
      </c>
      <c r="O19" s="5"/>
      <c r="P19" s="5"/>
    </row>
    <row r="20" spans="1:16" ht="18.75" customHeight="1">
      <c r="A20" s="52" t="s">
        <v>18</v>
      </c>
      <c r="B20" s="11">
        <v>1</v>
      </c>
      <c r="C20" s="11" t="s">
        <v>1320</v>
      </c>
      <c r="D20" s="11">
        <v>3</v>
      </c>
      <c r="E20" s="11" t="s">
        <v>1320</v>
      </c>
      <c r="F20" s="11">
        <v>19</v>
      </c>
      <c r="G20" s="11" t="s">
        <v>1320</v>
      </c>
      <c r="H20" s="11">
        <v>1</v>
      </c>
      <c r="I20" s="11" t="s">
        <v>1320</v>
      </c>
      <c r="J20" s="11" t="s">
        <v>1320</v>
      </c>
      <c r="K20" s="11">
        <v>7</v>
      </c>
      <c r="L20" s="11">
        <v>2</v>
      </c>
      <c r="M20" s="11">
        <v>12</v>
      </c>
      <c r="N20" s="12">
        <v>45</v>
      </c>
      <c r="O20" s="5"/>
      <c r="P20" s="5"/>
    </row>
    <row r="21" spans="1:16" ht="18.75" customHeight="1">
      <c r="A21" s="52" t="s">
        <v>19</v>
      </c>
      <c r="B21" s="11">
        <v>2</v>
      </c>
      <c r="C21" s="11" t="s">
        <v>1320</v>
      </c>
      <c r="D21" s="11">
        <v>1</v>
      </c>
      <c r="E21" s="11" t="s">
        <v>1320</v>
      </c>
      <c r="F21" s="11" t="s">
        <v>1320</v>
      </c>
      <c r="G21" s="11" t="s">
        <v>1320</v>
      </c>
      <c r="H21" s="11" t="s">
        <v>1320</v>
      </c>
      <c r="I21" s="11" t="s">
        <v>1320</v>
      </c>
      <c r="J21" s="11" t="s">
        <v>1320</v>
      </c>
      <c r="K21" s="11" t="s">
        <v>1320</v>
      </c>
      <c r="L21" s="11" t="s">
        <v>1320</v>
      </c>
      <c r="M21" s="11" t="s">
        <v>1320</v>
      </c>
      <c r="N21" s="12">
        <v>3</v>
      </c>
      <c r="O21" s="5"/>
      <c r="P21" s="5"/>
    </row>
    <row r="22" spans="1:16" ht="18.75" customHeight="1">
      <c r="A22" s="52" t="s">
        <v>20</v>
      </c>
      <c r="B22" s="11">
        <v>1</v>
      </c>
      <c r="C22" s="11" t="s">
        <v>1320</v>
      </c>
      <c r="D22" s="11">
        <v>1</v>
      </c>
      <c r="E22" s="11" t="s">
        <v>1320</v>
      </c>
      <c r="F22" s="11" t="s">
        <v>1320</v>
      </c>
      <c r="G22" s="11" t="s">
        <v>1320</v>
      </c>
      <c r="H22" s="11" t="s">
        <v>1320</v>
      </c>
      <c r="I22" s="11">
        <v>8</v>
      </c>
      <c r="J22" s="11" t="s">
        <v>1320</v>
      </c>
      <c r="K22" s="11" t="s">
        <v>1320</v>
      </c>
      <c r="L22" s="11" t="s">
        <v>1320</v>
      </c>
      <c r="M22" s="11" t="s">
        <v>1320</v>
      </c>
      <c r="N22" s="12">
        <v>10</v>
      </c>
      <c r="O22" s="5"/>
      <c r="P22" s="5"/>
    </row>
    <row r="23" spans="1:16" ht="18.75" customHeight="1">
      <c r="A23" s="52" t="s">
        <v>21</v>
      </c>
      <c r="B23" s="11">
        <v>1</v>
      </c>
      <c r="C23" s="11" t="s">
        <v>1320</v>
      </c>
      <c r="D23" s="11">
        <v>1</v>
      </c>
      <c r="E23" s="11" t="s">
        <v>1320</v>
      </c>
      <c r="F23" s="11" t="s">
        <v>1320</v>
      </c>
      <c r="G23" s="11" t="s">
        <v>1320</v>
      </c>
      <c r="H23" s="11" t="s">
        <v>1320</v>
      </c>
      <c r="I23" s="11">
        <v>1</v>
      </c>
      <c r="J23" s="11" t="s">
        <v>1320</v>
      </c>
      <c r="K23" s="11" t="s">
        <v>1320</v>
      </c>
      <c r="L23" s="11" t="s">
        <v>1320</v>
      </c>
      <c r="M23" s="11" t="s">
        <v>1320</v>
      </c>
      <c r="N23" s="12">
        <v>3</v>
      </c>
      <c r="O23" s="5"/>
      <c r="P23" s="5"/>
    </row>
    <row r="24" spans="1:16" ht="18.75" customHeight="1">
      <c r="A24" s="52" t="s">
        <v>22</v>
      </c>
      <c r="B24" s="11">
        <v>1</v>
      </c>
      <c r="C24" s="11" t="s">
        <v>1320</v>
      </c>
      <c r="D24" s="11">
        <v>1</v>
      </c>
      <c r="E24" s="11" t="s">
        <v>1320</v>
      </c>
      <c r="F24" s="11" t="s">
        <v>1320</v>
      </c>
      <c r="G24" s="11" t="s">
        <v>1320</v>
      </c>
      <c r="H24" s="11" t="s">
        <v>1320</v>
      </c>
      <c r="I24" s="11">
        <v>2</v>
      </c>
      <c r="J24" s="11" t="s">
        <v>1320</v>
      </c>
      <c r="K24" s="11" t="s">
        <v>1320</v>
      </c>
      <c r="L24" s="11" t="s">
        <v>1320</v>
      </c>
      <c r="M24" s="11" t="s">
        <v>1320</v>
      </c>
      <c r="N24" s="12">
        <v>4</v>
      </c>
      <c r="O24" s="5"/>
      <c r="P24" s="5"/>
    </row>
    <row r="25" spans="1:16" ht="18.75" customHeight="1">
      <c r="A25" s="52" t="s">
        <v>23</v>
      </c>
      <c r="B25" s="11">
        <v>1</v>
      </c>
      <c r="C25" s="11" t="s">
        <v>1320</v>
      </c>
      <c r="D25" s="11">
        <v>3</v>
      </c>
      <c r="E25" s="11" t="s">
        <v>1320</v>
      </c>
      <c r="F25" s="11">
        <v>12</v>
      </c>
      <c r="G25" s="11" t="s">
        <v>1320</v>
      </c>
      <c r="H25" s="11" t="s">
        <v>1320</v>
      </c>
      <c r="I25" s="11">
        <v>3</v>
      </c>
      <c r="J25" s="11" t="s">
        <v>1320</v>
      </c>
      <c r="K25" s="11" t="s">
        <v>1320</v>
      </c>
      <c r="L25" s="11" t="s">
        <v>1320</v>
      </c>
      <c r="M25" s="11">
        <v>2</v>
      </c>
      <c r="N25" s="12">
        <v>21</v>
      </c>
      <c r="O25" s="5"/>
      <c r="P25" s="5"/>
    </row>
    <row r="26" spans="1:16" ht="18.75" customHeight="1">
      <c r="A26" s="52" t="s">
        <v>24</v>
      </c>
      <c r="B26" s="11">
        <v>1</v>
      </c>
      <c r="C26" s="11" t="s">
        <v>1320</v>
      </c>
      <c r="D26" s="11">
        <v>2</v>
      </c>
      <c r="E26" s="11" t="s">
        <v>1320</v>
      </c>
      <c r="F26" s="11" t="s">
        <v>1320</v>
      </c>
      <c r="G26" s="11" t="s">
        <v>1320</v>
      </c>
      <c r="H26" s="11" t="s">
        <v>1320</v>
      </c>
      <c r="I26" s="11" t="s">
        <v>1320</v>
      </c>
      <c r="J26" s="11" t="s">
        <v>1320</v>
      </c>
      <c r="K26" s="11" t="s">
        <v>1320</v>
      </c>
      <c r="L26" s="11" t="s">
        <v>1320</v>
      </c>
      <c r="M26" s="11">
        <v>1</v>
      </c>
      <c r="N26" s="12">
        <v>4</v>
      </c>
      <c r="O26" s="5"/>
      <c r="P26" s="5"/>
    </row>
    <row r="27" spans="1:16" ht="18.75" customHeight="1">
      <c r="A27" s="52" t="s">
        <v>25</v>
      </c>
      <c r="B27" s="11">
        <v>1</v>
      </c>
      <c r="C27" s="11" t="s">
        <v>1320</v>
      </c>
      <c r="D27" s="11">
        <v>4</v>
      </c>
      <c r="E27" s="11" t="s">
        <v>1320</v>
      </c>
      <c r="F27" s="11">
        <v>8</v>
      </c>
      <c r="G27" s="11" t="s">
        <v>1320</v>
      </c>
      <c r="H27" s="11" t="s">
        <v>1320</v>
      </c>
      <c r="I27" s="11">
        <v>7</v>
      </c>
      <c r="J27" s="11" t="s">
        <v>1320</v>
      </c>
      <c r="K27" s="11">
        <v>1</v>
      </c>
      <c r="L27" s="11" t="s">
        <v>1320</v>
      </c>
      <c r="M27" s="11">
        <v>1</v>
      </c>
      <c r="N27" s="12">
        <v>22</v>
      </c>
      <c r="O27" s="5"/>
      <c r="P27" s="5"/>
    </row>
    <row r="28" spans="1:16" ht="18.75" customHeight="1">
      <c r="A28" s="52" t="s">
        <v>26</v>
      </c>
      <c r="B28" s="11">
        <v>1</v>
      </c>
      <c r="C28" s="11" t="s">
        <v>1320</v>
      </c>
      <c r="D28" s="11">
        <v>3</v>
      </c>
      <c r="E28" s="11" t="s">
        <v>1320</v>
      </c>
      <c r="F28" s="11">
        <v>19</v>
      </c>
      <c r="G28" s="11" t="s">
        <v>1320</v>
      </c>
      <c r="H28" s="11">
        <v>1</v>
      </c>
      <c r="I28" s="11">
        <v>31</v>
      </c>
      <c r="J28" s="11" t="s">
        <v>1320</v>
      </c>
      <c r="K28" s="11" t="s">
        <v>1320</v>
      </c>
      <c r="L28" s="11" t="s">
        <v>1320</v>
      </c>
      <c r="M28" s="11">
        <v>8</v>
      </c>
      <c r="N28" s="12">
        <v>63</v>
      </c>
      <c r="O28" s="5"/>
      <c r="P28" s="5"/>
    </row>
    <row r="29" spans="1:16" ht="18.75" customHeight="1">
      <c r="A29" s="52" t="s">
        <v>27</v>
      </c>
      <c r="B29" s="11">
        <v>1</v>
      </c>
      <c r="C29" s="11" t="s">
        <v>1320</v>
      </c>
      <c r="D29" s="11">
        <v>1</v>
      </c>
      <c r="E29" s="11" t="s">
        <v>1320</v>
      </c>
      <c r="F29" s="11" t="s">
        <v>1320</v>
      </c>
      <c r="G29" s="11" t="s">
        <v>1320</v>
      </c>
      <c r="H29" s="11" t="s">
        <v>1320</v>
      </c>
      <c r="I29" s="11">
        <v>4</v>
      </c>
      <c r="J29" s="11" t="s">
        <v>1320</v>
      </c>
      <c r="K29" s="11" t="s">
        <v>1320</v>
      </c>
      <c r="L29" s="11" t="s">
        <v>1320</v>
      </c>
      <c r="M29" s="11" t="s">
        <v>1320</v>
      </c>
      <c r="N29" s="12">
        <v>6</v>
      </c>
      <c r="O29" s="5"/>
      <c r="P29" s="5"/>
    </row>
    <row r="30" spans="1:16" ht="18.75" customHeight="1">
      <c r="A30" s="52" t="s">
        <v>28</v>
      </c>
      <c r="B30" s="11">
        <v>2</v>
      </c>
      <c r="C30" s="11" t="s">
        <v>1320</v>
      </c>
      <c r="D30" s="11">
        <v>6</v>
      </c>
      <c r="E30" s="11">
        <v>1</v>
      </c>
      <c r="F30" s="11">
        <v>20</v>
      </c>
      <c r="G30" s="11" t="s">
        <v>1320</v>
      </c>
      <c r="H30" s="11">
        <v>1</v>
      </c>
      <c r="I30" s="11" t="s">
        <v>1320</v>
      </c>
      <c r="J30" s="11" t="s">
        <v>1320</v>
      </c>
      <c r="K30" s="11" t="s">
        <v>1320</v>
      </c>
      <c r="L30" s="11">
        <v>1</v>
      </c>
      <c r="M30" s="11">
        <v>27</v>
      </c>
      <c r="N30" s="12">
        <v>58</v>
      </c>
      <c r="O30" s="5"/>
      <c r="P30" s="5"/>
    </row>
    <row r="31" spans="1:16" ht="18.75" customHeight="1">
      <c r="A31" s="52" t="s">
        <v>29</v>
      </c>
      <c r="B31" s="11">
        <v>3</v>
      </c>
      <c r="C31" s="11" t="s">
        <v>1320</v>
      </c>
      <c r="D31" s="11">
        <v>2</v>
      </c>
      <c r="E31" s="11" t="s">
        <v>1320</v>
      </c>
      <c r="F31" s="11">
        <v>11</v>
      </c>
      <c r="G31" s="11">
        <v>1</v>
      </c>
      <c r="H31" s="11">
        <v>1</v>
      </c>
      <c r="I31" s="11" t="s">
        <v>1320</v>
      </c>
      <c r="J31" s="11" t="s">
        <v>1320</v>
      </c>
      <c r="K31" s="11" t="s">
        <v>1320</v>
      </c>
      <c r="L31" s="11" t="s">
        <v>1320</v>
      </c>
      <c r="M31" s="11">
        <v>2</v>
      </c>
      <c r="N31" s="12">
        <v>20</v>
      </c>
      <c r="O31" s="5"/>
      <c r="P31" s="5"/>
    </row>
    <row r="32" spans="1:16" ht="18.75" customHeight="1">
      <c r="A32" s="52" t="s">
        <v>30</v>
      </c>
      <c r="B32" s="11">
        <v>1</v>
      </c>
      <c r="C32" s="11" t="s">
        <v>1320</v>
      </c>
      <c r="D32" s="11">
        <v>1</v>
      </c>
      <c r="E32" s="11" t="s">
        <v>1320</v>
      </c>
      <c r="F32" s="11" t="s">
        <v>1320</v>
      </c>
      <c r="G32" s="11" t="s">
        <v>1320</v>
      </c>
      <c r="H32" s="11" t="s">
        <v>1320</v>
      </c>
      <c r="I32" s="11">
        <v>1</v>
      </c>
      <c r="J32" s="11" t="s">
        <v>1320</v>
      </c>
      <c r="K32" s="11" t="s">
        <v>1320</v>
      </c>
      <c r="L32" s="11" t="s">
        <v>1320</v>
      </c>
      <c r="M32" s="11" t="s">
        <v>1320</v>
      </c>
      <c r="N32" s="12">
        <v>3</v>
      </c>
      <c r="O32" s="5"/>
      <c r="P32" s="5"/>
    </row>
    <row r="33" spans="1:16" ht="18.75" customHeight="1">
      <c r="A33" s="52" t="s">
        <v>31</v>
      </c>
      <c r="B33" s="11">
        <v>4</v>
      </c>
      <c r="C33" s="11" t="s">
        <v>1320</v>
      </c>
      <c r="D33" s="11">
        <v>4</v>
      </c>
      <c r="E33" s="11" t="s">
        <v>1320</v>
      </c>
      <c r="F33" s="11">
        <v>22</v>
      </c>
      <c r="G33" s="11">
        <v>1</v>
      </c>
      <c r="H33" s="11">
        <v>1</v>
      </c>
      <c r="I33" s="11">
        <v>20</v>
      </c>
      <c r="J33" s="11" t="s">
        <v>1320</v>
      </c>
      <c r="K33" s="11">
        <v>3</v>
      </c>
      <c r="L33" s="11">
        <v>3</v>
      </c>
      <c r="M33" s="11">
        <v>4</v>
      </c>
      <c r="N33" s="12">
        <v>62</v>
      </c>
      <c r="O33" s="5"/>
      <c r="P33" s="5"/>
    </row>
    <row r="34" spans="1:16" ht="18.75" customHeight="1">
      <c r="A34" s="451" t="s">
        <v>32</v>
      </c>
      <c r="B34" s="11">
        <v>1</v>
      </c>
      <c r="C34" s="11" t="s">
        <v>1320</v>
      </c>
      <c r="D34" s="11">
        <v>3</v>
      </c>
      <c r="E34" s="11" t="s">
        <v>1320</v>
      </c>
      <c r="F34" s="11">
        <v>8</v>
      </c>
      <c r="G34" s="11" t="s">
        <v>1320</v>
      </c>
      <c r="H34" s="11">
        <v>1</v>
      </c>
      <c r="I34" s="11">
        <v>7</v>
      </c>
      <c r="J34" s="11" t="s">
        <v>1320</v>
      </c>
      <c r="K34" s="11">
        <v>1</v>
      </c>
      <c r="L34" s="11">
        <v>1</v>
      </c>
      <c r="M34" s="11">
        <v>2</v>
      </c>
      <c r="N34" s="12">
        <v>24</v>
      </c>
      <c r="O34" s="5"/>
      <c r="P34" s="5"/>
    </row>
    <row r="35" spans="1:16" ht="18.75" customHeight="1">
      <c r="A35" s="52" t="s">
        <v>33</v>
      </c>
      <c r="B35" s="11">
        <v>1</v>
      </c>
      <c r="C35" s="11" t="s">
        <v>1320</v>
      </c>
      <c r="D35" s="11">
        <v>4</v>
      </c>
      <c r="E35" s="11" t="s">
        <v>1320</v>
      </c>
      <c r="F35" s="11">
        <v>20</v>
      </c>
      <c r="G35" s="11" t="s">
        <v>1320</v>
      </c>
      <c r="H35" s="11">
        <v>1</v>
      </c>
      <c r="I35" s="11" t="s">
        <v>1320</v>
      </c>
      <c r="J35" s="11" t="s">
        <v>1320</v>
      </c>
      <c r="K35" s="11" t="s">
        <v>1320</v>
      </c>
      <c r="L35" s="11" t="s">
        <v>1320</v>
      </c>
      <c r="M35" s="11">
        <v>1</v>
      </c>
      <c r="N35" s="12">
        <v>27</v>
      </c>
      <c r="O35" s="5"/>
      <c r="P35" s="5"/>
    </row>
    <row r="36" spans="1:16" ht="18.75" customHeight="1">
      <c r="A36" s="14" t="s">
        <v>39</v>
      </c>
      <c r="B36" s="12">
        <v>42</v>
      </c>
      <c r="C36" s="12">
        <v>1</v>
      </c>
      <c r="D36" s="12">
        <v>68</v>
      </c>
      <c r="E36" s="12">
        <v>4</v>
      </c>
      <c r="F36" s="12">
        <v>309</v>
      </c>
      <c r="G36" s="12">
        <v>5</v>
      </c>
      <c r="H36" s="12">
        <v>13</v>
      </c>
      <c r="I36" s="12">
        <v>153</v>
      </c>
      <c r="J36" s="12">
        <v>1</v>
      </c>
      <c r="K36" s="12">
        <v>36</v>
      </c>
      <c r="L36" s="12">
        <v>11</v>
      </c>
      <c r="M36" s="12">
        <v>80</v>
      </c>
      <c r="N36" s="12">
        <v>723</v>
      </c>
      <c r="O36" s="5"/>
      <c r="P36" s="5"/>
    </row>
    <row r="37" spans="1:16">
      <c r="A37" s="489" t="s">
        <v>40</v>
      </c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5"/>
      <c r="P37" s="5"/>
    </row>
  </sheetData>
  <mergeCells count="1">
    <mergeCell ref="A37:N37"/>
  </mergeCells>
  <pageMargins left="0.25" right="0.25" top="0.75" bottom="0.75" header="0.3" footer="0.3"/>
  <pageSetup paperSize="9" scale="95" orientation="portrait" horizontalDpi="4294967294" verticalDpi="4294967294" r:id="rId1"/>
  <headerFooter>
    <oddFooter>&amp;L&amp;"Arial,Italic"&amp;9AISHE 2013-14&amp;CT-&amp;N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E41"/>
  <sheetViews>
    <sheetView view="pageBreakPreview" zoomScaleSheetLayoutView="100" workbookViewId="0">
      <pane xSplit="2" ySplit="4" topLeftCell="P38" activePane="bottomRight" state="frozen"/>
      <selection pane="topRight" activeCell="C1" sqref="C1"/>
      <selection pane="bottomLeft" activeCell="A5" sqref="A5"/>
      <selection pane="bottomRight" activeCell="AF1" sqref="AF1:AF1048576"/>
    </sheetView>
  </sheetViews>
  <sheetFormatPr defaultRowHeight="15.75"/>
  <cols>
    <col min="1" max="1" width="4.5703125" style="92" customWidth="1"/>
    <col min="2" max="2" width="21.140625" style="92" customWidth="1"/>
    <col min="3" max="3" width="7.28515625" style="92" customWidth="1"/>
    <col min="4" max="4" width="8.5703125" style="92" customWidth="1"/>
    <col min="5" max="5" width="6.5703125" style="92" customWidth="1"/>
    <col min="6" max="6" width="7.85546875" style="92" customWidth="1"/>
    <col min="7" max="7" width="7.140625" style="92" customWidth="1"/>
    <col min="8" max="8" width="6.5703125" style="92" customWidth="1"/>
    <col min="9" max="9" width="7.140625" style="92" customWidth="1"/>
    <col min="10" max="10" width="6.42578125" style="92" customWidth="1"/>
    <col min="11" max="11" width="8.140625" style="92" customWidth="1"/>
    <col min="12" max="12" width="7.7109375" style="92" customWidth="1"/>
    <col min="13" max="13" width="9" style="92" customWidth="1"/>
    <col min="14" max="14" width="10.140625" style="92" customWidth="1"/>
    <col min="15" max="15" width="9.140625" style="92"/>
    <col min="16" max="16" width="10.28515625" style="92" customWidth="1"/>
    <col min="17" max="17" width="6.85546875" style="92" customWidth="1"/>
    <col min="18" max="19" width="8.42578125" style="92" customWidth="1"/>
    <col min="20" max="20" width="7.7109375" style="92" customWidth="1"/>
    <col min="21" max="22" width="8.42578125" style="92" customWidth="1"/>
    <col min="23" max="23" width="6.85546875" style="92" customWidth="1"/>
    <col min="24" max="25" width="8.42578125" style="92" customWidth="1"/>
    <col min="26" max="26" width="6.85546875" style="92" customWidth="1"/>
    <col min="27" max="28" width="8.42578125" style="92" customWidth="1"/>
    <col min="29" max="29" width="9.85546875" style="92" customWidth="1"/>
    <col min="30" max="30" width="10.140625" style="92" customWidth="1"/>
    <col min="31" max="31" width="10.42578125" style="92" customWidth="1"/>
    <col min="32" max="16384" width="9.140625" style="92"/>
  </cols>
  <sheetData>
    <row r="1" spans="1:31" s="309" customFormat="1" ht="20.25" customHeight="1">
      <c r="B1" s="306" t="s">
        <v>112</v>
      </c>
      <c r="C1" s="310" t="s">
        <v>113</v>
      </c>
      <c r="N1" s="310" t="s">
        <v>113</v>
      </c>
      <c r="W1" s="310" t="s">
        <v>113</v>
      </c>
    </row>
    <row r="2" spans="1:31" s="348" customFormat="1" ht="30.75" customHeight="1">
      <c r="A2" s="521" t="s">
        <v>94</v>
      </c>
      <c r="B2" s="523" t="s">
        <v>36</v>
      </c>
      <c r="C2" s="518" t="s">
        <v>114</v>
      </c>
      <c r="D2" s="520"/>
      <c r="E2" s="518" t="s">
        <v>95</v>
      </c>
      <c r="F2" s="519"/>
      <c r="G2" s="520"/>
      <c r="H2" s="518" t="s">
        <v>96</v>
      </c>
      <c r="I2" s="519"/>
      <c r="J2" s="520"/>
      <c r="K2" s="518" t="s">
        <v>97</v>
      </c>
      <c r="L2" s="519"/>
      <c r="M2" s="520"/>
      <c r="N2" s="518" t="s">
        <v>98</v>
      </c>
      <c r="O2" s="519"/>
      <c r="P2" s="520"/>
      <c r="Q2" s="518" t="s">
        <v>99</v>
      </c>
      <c r="R2" s="519"/>
      <c r="S2" s="520"/>
      <c r="T2" s="518" t="s">
        <v>100</v>
      </c>
      <c r="U2" s="519"/>
      <c r="V2" s="520"/>
      <c r="W2" s="518" t="s">
        <v>101</v>
      </c>
      <c r="X2" s="519"/>
      <c r="Y2" s="520"/>
      <c r="Z2" s="518" t="s">
        <v>102</v>
      </c>
      <c r="AA2" s="519"/>
      <c r="AB2" s="520"/>
      <c r="AC2" s="518" t="s">
        <v>38</v>
      </c>
      <c r="AD2" s="519"/>
      <c r="AE2" s="520"/>
    </row>
    <row r="3" spans="1:31" s="352" customFormat="1" ht="18.75" customHeight="1">
      <c r="A3" s="522"/>
      <c r="B3" s="523"/>
      <c r="C3" s="349" t="s">
        <v>90</v>
      </c>
      <c r="D3" s="349" t="s">
        <v>115</v>
      </c>
      <c r="E3" s="351" t="s">
        <v>103</v>
      </c>
      <c r="F3" s="351" t="s">
        <v>104</v>
      </c>
      <c r="G3" s="351" t="s">
        <v>90</v>
      </c>
      <c r="H3" s="351" t="s">
        <v>103</v>
      </c>
      <c r="I3" s="351" t="s">
        <v>104</v>
      </c>
      <c r="J3" s="351" t="s">
        <v>90</v>
      </c>
      <c r="K3" s="351" t="s">
        <v>103</v>
      </c>
      <c r="L3" s="351" t="s">
        <v>104</v>
      </c>
      <c r="M3" s="351" t="s">
        <v>90</v>
      </c>
      <c r="N3" s="351" t="s">
        <v>103</v>
      </c>
      <c r="O3" s="351" t="s">
        <v>104</v>
      </c>
      <c r="P3" s="351" t="s">
        <v>90</v>
      </c>
      <c r="Q3" s="351" t="s">
        <v>103</v>
      </c>
      <c r="R3" s="351" t="s">
        <v>104</v>
      </c>
      <c r="S3" s="351" t="s">
        <v>90</v>
      </c>
      <c r="T3" s="351" t="s">
        <v>103</v>
      </c>
      <c r="U3" s="351" t="s">
        <v>104</v>
      </c>
      <c r="V3" s="351" t="s">
        <v>90</v>
      </c>
      <c r="W3" s="351" t="s">
        <v>103</v>
      </c>
      <c r="X3" s="351" t="s">
        <v>104</v>
      </c>
      <c r="Y3" s="351" t="s">
        <v>90</v>
      </c>
      <c r="Z3" s="351" t="s">
        <v>103</v>
      </c>
      <c r="AA3" s="351" t="s">
        <v>104</v>
      </c>
      <c r="AB3" s="351" t="s">
        <v>90</v>
      </c>
      <c r="AC3" s="351" t="s">
        <v>103</v>
      </c>
      <c r="AD3" s="351" t="s">
        <v>104</v>
      </c>
      <c r="AE3" s="351" t="s">
        <v>90</v>
      </c>
    </row>
    <row r="4" spans="1:31" s="59" customFormat="1" ht="15" customHeight="1">
      <c r="A4" s="50">
        <v>1</v>
      </c>
      <c r="B4" s="50">
        <v>2</v>
      </c>
      <c r="C4" s="50">
        <v>3</v>
      </c>
      <c r="D4" s="50">
        <v>4</v>
      </c>
      <c r="E4" s="50">
        <v>5</v>
      </c>
      <c r="F4" s="50">
        <v>6</v>
      </c>
      <c r="G4" s="50">
        <v>7</v>
      </c>
      <c r="H4" s="50">
        <v>8</v>
      </c>
      <c r="I4" s="50">
        <v>9</v>
      </c>
      <c r="J4" s="50">
        <v>10</v>
      </c>
      <c r="K4" s="50">
        <v>11</v>
      </c>
      <c r="L4" s="50">
        <v>12</v>
      </c>
      <c r="M4" s="50">
        <v>13</v>
      </c>
      <c r="N4" s="50">
        <v>14</v>
      </c>
      <c r="O4" s="50">
        <v>15</v>
      </c>
      <c r="P4" s="50">
        <v>16</v>
      </c>
      <c r="Q4" s="50">
        <v>17</v>
      </c>
      <c r="R4" s="50">
        <v>18</v>
      </c>
      <c r="S4" s="50">
        <v>19</v>
      </c>
      <c r="T4" s="50">
        <v>20</v>
      </c>
      <c r="U4" s="50">
        <v>21</v>
      </c>
      <c r="V4" s="50">
        <v>22</v>
      </c>
      <c r="W4" s="50">
        <v>23</v>
      </c>
      <c r="X4" s="50">
        <v>24</v>
      </c>
      <c r="Y4" s="50">
        <v>25</v>
      </c>
      <c r="Z4" s="50">
        <v>26</v>
      </c>
      <c r="AA4" s="50">
        <v>27</v>
      </c>
      <c r="AB4" s="50">
        <v>28</v>
      </c>
      <c r="AC4" s="50">
        <v>29</v>
      </c>
      <c r="AD4" s="50">
        <v>30</v>
      </c>
      <c r="AE4" s="50">
        <v>31</v>
      </c>
    </row>
    <row r="5" spans="1:31" s="59" customFormat="1" ht="30.75" customHeight="1">
      <c r="A5" s="85">
        <v>1</v>
      </c>
      <c r="B5" s="83" t="s">
        <v>0</v>
      </c>
      <c r="C5" s="97">
        <v>6</v>
      </c>
      <c r="D5" s="98">
        <v>5</v>
      </c>
      <c r="E5" s="88">
        <v>21</v>
      </c>
      <c r="F5" s="88">
        <v>9</v>
      </c>
      <c r="G5" s="88">
        <v>30</v>
      </c>
      <c r="H5" s="88">
        <v>0</v>
      </c>
      <c r="I5" s="88">
        <v>0</v>
      </c>
      <c r="J5" s="88">
        <v>0</v>
      </c>
      <c r="K5" s="88">
        <v>82</v>
      </c>
      <c r="L5" s="88">
        <v>215</v>
      </c>
      <c r="M5" s="88">
        <v>297</v>
      </c>
      <c r="N5" s="88">
        <v>1565</v>
      </c>
      <c r="O5" s="88">
        <v>1914</v>
      </c>
      <c r="P5" s="88">
        <v>3479</v>
      </c>
      <c r="Q5" s="88">
        <v>0</v>
      </c>
      <c r="R5" s="88">
        <v>0</v>
      </c>
      <c r="S5" s="88">
        <v>0</v>
      </c>
      <c r="T5" s="88">
        <v>442</v>
      </c>
      <c r="U5" s="88">
        <v>315</v>
      </c>
      <c r="V5" s="88">
        <v>757</v>
      </c>
      <c r="W5" s="88">
        <v>0</v>
      </c>
      <c r="X5" s="88">
        <v>0</v>
      </c>
      <c r="Y5" s="88">
        <v>0</v>
      </c>
      <c r="Z5" s="88">
        <v>29</v>
      </c>
      <c r="AA5" s="88">
        <v>91</v>
      </c>
      <c r="AB5" s="88">
        <v>120</v>
      </c>
      <c r="AC5" s="88">
        <v>2139</v>
      </c>
      <c r="AD5" s="88">
        <v>2544</v>
      </c>
      <c r="AE5" s="88">
        <v>4683</v>
      </c>
    </row>
    <row r="6" spans="1:31" s="59" customFormat="1" ht="21.75" customHeight="1">
      <c r="A6" s="85">
        <v>2</v>
      </c>
      <c r="B6" s="89" t="s">
        <v>1</v>
      </c>
      <c r="C6" s="97">
        <v>2568</v>
      </c>
      <c r="D6" s="98">
        <v>1661</v>
      </c>
      <c r="E6" s="88">
        <v>72</v>
      </c>
      <c r="F6" s="88">
        <v>30</v>
      </c>
      <c r="G6" s="88">
        <v>102</v>
      </c>
      <c r="H6" s="88">
        <v>11</v>
      </c>
      <c r="I6" s="88">
        <v>5</v>
      </c>
      <c r="J6" s="88">
        <v>16</v>
      </c>
      <c r="K6" s="88">
        <v>63856</v>
      </c>
      <c r="L6" s="88">
        <v>41241</v>
      </c>
      <c r="M6" s="88">
        <v>105097</v>
      </c>
      <c r="N6" s="88">
        <v>439699</v>
      </c>
      <c r="O6" s="88">
        <v>319823</v>
      </c>
      <c r="P6" s="88">
        <v>759522</v>
      </c>
      <c r="Q6" s="88">
        <v>23</v>
      </c>
      <c r="R6" s="88">
        <v>26</v>
      </c>
      <c r="S6" s="88">
        <v>49</v>
      </c>
      <c r="T6" s="88">
        <v>5885</v>
      </c>
      <c r="U6" s="88">
        <v>1417</v>
      </c>
      <c r="V6" s="88">
        <v>7302</v>
      </c>
      <c r="W6" s="88">
        <v>220</v>
      </c>
      <c r="X6" s="88">
        <v>235</v>
      </c>
      <c r="Y6" s="88">
        <v>455</v>
      </c>
      <c r="Z6" s="88">
        <v>1384</v>
      </c>
      <c r="AA6" s="88">
        <v>280</v>
      </c>
      <c r="AB6" s="88">
        <v>1664</v>
      </c>
      <c r="AC6" s="88">
        <v>511150</v>
      </c>
      <c r="AD6" s="88">
        <v>363057</v>
      </c>
      <c r="AE6" s="88">
        <v>874207</v>
      </c>
    </row>
    <row r="7" spans="1:31" s="59" customFormat="1" ht="21.75" customHeight="1">
      <c r="A7" s="85">
        <v>3</v>
      </c>
      <c r="B7" s="89" t="s">
        <v>2</v>
      </c>
      <c r="C7" s="97">
        <v>26</v>
      </c>
      <c r="D7" s="98">
        <v>18</v>
      </c>
      <c r="E7" s="88">
        <v>0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29</v>
      </c>
      <c r="L7" s="88">
        <v>29</v>
      </c>
      <c r="M7" s="88">
        <v>58</v>
      </c>
      <c r="N7" s="88">
        <v>11923</v>
      </c>
      <c r="O7" s="88">
        <v>11810</v>
      </c>
      <c r="P7" s="88">
        <v>23733</v>
      </c>
      <c r="Q7" s="88">
        <v>0</v>
      </c>
      <c r="R7" s="88">
        <v>0</v>
      </c>
      <c r="S7" s="88">
        <v>0</v>
      </c>
      <c r="T7" s="88">
        <v>0</v>
      </c>
      <c r="U7" s="88">
        <v>0</v>
      </c>
      <c r="V7" s="88">
        <v>0</v>
      </c>
      <c r="W7" s="88">
        <v>0</v>
      </c>
      <c r="X7" s="88">
        <v>0</v>
      </c>
      <c r="Y7" s="88">
        <v>0</v>
      </c>
      <c r="Z7" s="88">
        <v>0</v>
      </c>
      <c r="AA7" s="88">
        <v>0</v>
      </c>
      <c r="AB7" s="88">
        <v>0</v>
      </c>
      <c r="AC7" s="88">
        <v>11952</v>
      </c>
      <c r="AD7" s="88">
        <v>11839</v>
      </c>
      <c r="AE7" s="88">
        <v>23791</v>
      </c>
    </row>
    <row r="8" spans="1:31" s="59" customFormat="1" ht="21.75" customHeight="1">
      <c r="A8" s="85">
        <v>4</v>
      </c>
      <c r="B8" s="89" t="s">
        <v>3</v>
      </c>
      <c r="C8" s="97">
        <v>536</v>
      </c>
      <c r="D8" s="98">
        <v>437</v>
      </c>
      <c r="E8" s="88">
        <v>85</v>
      </c>
      <c r="F8" s="88">
        <v>51</v>
      </c>
      <c r="G8" s="88">
        <v>136</v>
      </c>
      <c r="H8" s="88">
        <v>6</v>
      </c>
      <c r="I8" s="88">
        <v>12</v>
      </c>
      <c r="J8" s="88">
        <v>18</v>
      </c>
      <c r="K8" s="88">
        <v>1979</v>
      </c>
      <c r="L8" s="88">
        <v>2576</v>
      </c>
      <c r="M8" s="88">
        <v>4555</v>
      </c>
      <c r="N8" s="88">
        <v>186160</v>
      </c>
      <c r="O8" s="88">
        <v>189884</v>
      </c>
      <c r="P8" s="88">
        <v>376044</v>
      </c>
      <c r="Q8" s="88">
        <v>226</v>
      </c>
      <c r="R8" s="88">
        <v>303</v>
      </c>
      <c r="S8" s="88">
        <v>529</v>
      </c>
      <c r="T8" s="88">
        <v>401</v>
      </c>
      <c r="U8" s="88">
        <v>249</v>
      </c>
      <c r="V8" s="88">
        <v>650</v>
      </c>
      <c r="W8" s="88">
        <v>883</v>
      </c>
      <c r="X8" s="88">
        <v>1132</v>
      </c>
      <c r="Y8" s="88">
        <v>2015</v>
      </c>
      <c r="Z8" s="88">
        <v>724</v>
      </c>
      <c r="AA8" s="88">
        <v>1126</v>
      </c>
      <c r="AB8" s="88">
        <v>1850</v>
      </c>
      <c r="AC8" s="88">
        <v>190464</v>
      </c>
      <c r="AD8" s="88">
        <v>195333</v>
      </c>
      <c r="AE8" s="88">
        <v>385797</v>
      </c>
    </row>
    <row r="9" spans="1:31" s="59" customFormat="1" ht="21.75" customHeight="1">
      <c r="A9" s="85">
        <v>5</v>
      </c>
      <c r="B9" s="89" t="s">
        <v>4</v>
      </c>
      <c r="C9" s="97">
        <v>704</v>
      </c>
      <c r="D9" s="98">
        <v>586</v>
      </c>
      <c r="E9" s="88">
        <v>5</v>
      </c>
      <c r="F9" s="88">
        <v>0</v>
      </c>
      <c r="G9" s="88">
        <v>5</v>
      </c>
      <c r="H9" s="88">
        <v>0</v>
      </c>
      <c r="I9" s="88">
        <v>0</v>
      </c>
      <c r="J9" s="88">
        <v>0</v>
      </c>
      <c r="K9" s="88">
        <v>28314</v>
      </c>
      <c r="L9" s="88">
        <v>20239</v>
      </c>
      <c r="M9" s="88">
        <v>48553</v>
      </c>
      <c r="N9" s="88">
        <v>669966</v>
      </c>
      <c r="O9" s="88">
        <v>484966</v>
      </c>
      <c r="P9" s="88">
        <v>1154932</v>
      </c>
      <c r="Q9" s="88">
        <v>3</v>
      </c>
      <c r="R9" s="88">
        <v>20</v>
      </c>
      <c r="S9" s="88">
        <v>23</v>
      </c>
      <c r="T9" s="88">
        <v>741</v>
      </c>
      <c r="U9" s="88">
        <v>165</v>
      </c>
      <c r="V9" s="88">
        <v>906</v>
      </c>
      <c r="W9" s="88">
        <v>1483</v>
      </c>
      <c r="X9" s="88">
        <v>629</v>
      </c>
      <c r="Y9" s="88">
        <v>2112</v>
      </c>
      <c r="Z9" s="88">
        <v>350</v>
      </c>
      <c r="AA9" s="88">
        <v>89</v>
      </c>
      <c r="AB9" s="88">
        <v>439</v>
      </c>
      <c r="AC9" s="88">
        <v>700862</v>
      </c>
      <c r="AD9" s="88">
        <v>506108</v>
      </c>
      <c r="AE9" s="88">
        <v>1206970</v>
      </c>
    </row>
    <row r="10" spans="1:31" s="59" customFormat="1" ht="21.75" customHeight="1">
      <c r="A10" s="85">
        <v>6</v>
      </c>
      <c r="B10" s="89" t="s">
        <v>5</v>
      </c>
      <c r="C10" s="97">
        <v>27</v>
      </c>
      <c r="D10" s="98">
        <v>24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1093</v>
      </c>
      <c r="L10" s="88">
        <v>3314</v>
      </c>
      <c r="M10" s="88">
        <v>4407</v>
      </c>
      <c r="N10" s="88">
        <v>14840</v>
      </c>
      <c r="O10" s="88">
        <v>19592</v>
      </c>
      <c r="P10" s="88">
        <v>34432</v>
      </c>
      <c r="Q10" s="88">
        <v>122</v>
      </c>
      <c r="R10" s="88">
        <v>304</v>
      </c>
      <c r="S10" s="88">
        <v>426</v>
      </c>
      <c r="T10" s="88">
        <v>951</v>
      </c>
      <c r="U10" s="88">
        <v>154</v>
      </c>
      <c r="V10" s="88">
        <v>1105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88">
        <v>0</v>
      </c>
      <c r="AC10" s="88">
        <v>17006</v>
      </c>
      <c r="AD10" s="88">
        <v>23364</v>
      </c>
      <c r="AE10" s="88">
        <v>40370</v>
      </c>
    </row>
    <row r="11" spans="1:31" s="59" customFormat="1" ht="21.75" customHeight="1">
      <c r="A11" s="85">
        <v>7</v>
      </c>
      <c r="B11" s="89" t="s">
        <v>6</v>
      </c>
      <c r="C11" s="97">
        <v>671</v>
      </c>
      <c r="D11" s="98">
        <v>652</v>
      </c>
      <c r="E11" s="88">
        <v>141</v>
      </c>
      <c r="F11" s="88">
        <v>176</v>
      </c>
      <c r="G11" s="88">
        <v>317</v>
      </c>
      <c r="H11" s="88">
        <v>7</v>
      </c>
      <c r="I11" s="88">
        <v>23</v>
      </c>
      <c r="J11" s="88">
        <v>30</v>
      </c>
      <c r="K11" s="88">
        <v>13171</v>
      </c>
      <c r="L11" s="88">
        <v>17657</v>
      </c>
      <c r="M11" s="88">
        <v>30828</v>
      </c>
      <c r="N11" s="88">
        <v>140071</v>
      </c>
      <c r="O11" s="88">
        <v>135695</v>
      </c>
      <c r="P11" s="88">
        <v>275766</v>
      </c>
      <c r="Q11" s="88">
        <v>2500</v>
      </c>
      <c r="R11" s="88">
        <v>2572</v>
      </c>
      <c r="S11" s="88">
        <v>5072</v>
      </c>
      <c r="T11" s="88">
        <v>13348</v>
      </c>
      <c r="U11" s="88">
        <v>6591</v>
      </c>
      <c r="V11" s="88">
        <v>19939</v>
      </c>
      <c r="W11" s="88">
        <v>137</v>
      </c>
      <c r="X11" s="88">
        <v>331</v>
      </c>
      <c r="Y11" s="88">
        <v>468</v>
      </c>
      <c r="Z11" s="88">
        <v>33</v>
      </c>
      <c r="AA11" s="88">
        <v>84</v>
      </c>
      <c r="AB11" s="88">
        <v>117</v>
      </c>
      <c r="AC11" s="88">
        <v>169408</v>
      </c>
      <c r="AD11" s="88">
        <v>163129</v>
      </c>
      <c r="AE11" s="88">
        <v>332537</v>
      </c>
    </row>
    <row r="12" spans="1:31" s="59" customFormat="1" ht="21.75" customHeight="1">
      <c r="A12" s="85">
        <v>8</v>
      </c>
      <c r="B12" s="89" t="s">
        <v>7</v>
      </c>
      <c r="C12" s="97">
        <v>7</v>
      </c>
      <c r="D12" s="98">
        <v>6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79</v>
      </c>
      <c r="L12" s="88">
        <v>84</v>
      </c>
      <c r="M12" s="88">
        <v>163</v>
      </c>
      <c r="N12" s="88">
        <v>1649</v>
      </c>
      <c r="O12" s="88">
        <v>1481</v>
      </c>
      <c r="P12" s="88">
        <v>3130</v>
      </c>
      <c r="Q12" s="88">
        <v>0</v>
      </c>
      <c r="R12" s="88">
        <v>0</v>
      </c>
      <c r="S12" s="88">
        <v>0</v>
      </c>
      <c r="T12" s="88">
        <v>488</v>
      </c>
      <c r="U12" s="88">
        <v>87</v>
      </c>
      <c r="V12" s="88">
        <v>575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8">
        <v>0</v>
      </c>
      <c r="AC12" s="88">
        <v>2216</v>
      </c>
      <c r="AD12" s="88">
        <v>1652</v>
      </c>
      <c r="AE12" s="88">
        <v>3868</v>
      </c>
    </row>
    <row r="13" spans="1:31" s="59" customFormat="1" ht="21.75" customHeight="1">
      <c r="A13" s="85">
        <v>9</v>
      </c>
      <c r="B13" s="89" t="s">
        <v>68</v>
      </c>
      <c r="C13" s="97">
        <v>6</v>
      </c>
      <c r="D13" s="98">
        <v>6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486</v>
      </c>
      <c r="O13" s="88">
        <v>897</v>
      </c>
      <c r="P13" s="88">
        <v>1383</v>
      </c>
      <c r="Q13" s="88">
        <v>0</v>
      </c>
      <c r="R13" s="88">
        <v>0</v>
      </c>
      <c r="S13" s="88">
        <v>0</v>
      </c>
      <c r="T13" s="88">
        <v>888</v>
      </c>
      <c r="U13" s="88">
        <v>100</v>
      </c>
      <c r="V13" s="88">
        <v>988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1374</v>
      </c>
      <c r="AD13" s="88">
        <v>997</v>
      </c>
      <c r="AE13" s="88">
        <v>2371</v>
      </c>
    </row>
    <row r="14" spans="1:31" s="59" customFormat="1" ht="21.75" customHeight="1">
      <c r="A14" s="85">
        <v>10</v>
      </c>
      <c r="B14" s="89" t="s">
        <v>8</v>
      </c>
      <c r="C14" s="97">
        <v>188</v>
      </c>
      <c r="D14" s="98">
        <v>161</v>
      </c>
      <c r="E14" s="88">
        <v>49</v>
      </c>
      <c r="F14" s="88">
        <v>127</v>
      </c>
      <c r="G14" s="88">
        <v>176</v>
      </c>
      <c r="H14" s="88">
        <v>0</v>
      </c>
      <c r="I14" s="88">
        <v>0</v>
      </c>
      <c r="J14" s="88">
        <v>0</v>
      </c>
      <c r="K14" s="88">
        <v>6011</v>
      </c>
      <c r="L14" s="88">
        <v>7603</v>
      </c>
      <c r="M14" s="88">
        <v>13614</v>
      </c>
      <c r="N14" s="88">
        <v>109556</v>
      </c>
      <c r="O14" s="88">
        <v>103949</v>
      </c>
      <c r="P14" s="88">
        <v>213505</v>
      </c>
      <c r="Q14" s="88">
        <v>210</v>
      </c>
      <c r="R14" s="88">
        <v>291</v>
      </c>
      <c r="S14" s="88">
        <v>501</v>
      </c>
      <c r="T14" s="88">
        <v>757</v>
      </c>
      <c r="U14" s="88">
        <v>2333</v>
      </c>
      <c r="V14" s="88">
        <v>3090</v>
      </c>
      <c r="W14" s="88">
        <v>342</v>
      </c>
      <c r="X14" s="88">
        <v>618</v>
      </c>
      <c r="Y14" s="88">
        <v>960</v>
      </c>
      <c r="Z14" s="88">
        <v>0</v>
      </c>
      <c r="AA14" s="88">
        <v>0</v>
      </c>
      <c r="AB14" s="88">
        <v>0</v>
      </c>
      <c r="AC14" s="88">
        <v>116925</v>
      </c>
      <c r="AD14" s="88">
        <v>114921</v>
      </c>
      <c r="AE14" s="88">
        <v>231846</v>
      </c>
    </row>
    <row r="15" spans="1:31" s="59" customFormat="1" ht="21.75" customHeight="1">
      <c r="A15" s="85">
        <v>11</v>
      </c>
      <c r="B15" s="89" t="s">
        <v>9</v>
      </c>
      <c r="C15" s="97">
        <v>55</v>
      </c>
      <c r="D15" s="98">
        <v>51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507</v>
      </c>
      <c r="L15" s="88">
        <v>908</v>
      </c>
      <c r="M15" s="88">
        <v>1415</v>
      </c>
      <c r="N15" s="88">
        <v>11037</v>
      </c>
      <c r="O15" s="88">
        <v>16284</v>
      </c>
      <c r="P15" s="88">
        <v>27321</v>
      </c>
      <c r="Q15" s="88">
        <v>39</v>
      </c>
      <c r="R15" s="88">
        <v>72</v>
      </c>
      <c r="S15" s="88">
        <v>111</v>
      </c>
      <c r="T15" s="88">
        <v>30</v>
      </c>
      <c r="U15" s="88">
        <v>85</v>
      </c>
      <c r="V15" s="88">
        <v>115</v>
      </c>
      <c r="W15" s="88">
        <v>0</v>
      </c>
      <c r="X15" s="88">
        <v>0</v>
      </c>
      <c r="Y15" s="88">
        <v>0</v>
      </c>
      <c r="Z15" s="88">
        <v>56</v>
      </c>
      <c r="AA15" s="88">
        <v>120</v>
      </c>
      <c r="AB15" s="88">
        <v>176</v>
      </c>
      <c r="AC15" s="88">
        <v>11669</v>
      </c>
      <c r="AD15" s="88">
        <v>17469</v>
      </c>
      <c r="AE15" s="88">
        <v>29138</v>
      </c>
    </row>
    <row r="16" spans="1:31" s="59" customFormat="1" ht="21.75" customHeight="1">
      <c r="A16" s="85">
        <v>12</v>
      </c>
      <c r="B16" s="89" t="s">
        <v>10</v>
      </c>
      <c r="C16" s="97">
        <v>1944</v>
      </c>
      <c r="D16" s="98">
        <v>1826</v>
      </c>
      <c r="E16" s="88">
        <v>281</v>
      </c>
      <c r="F16" s="88">
        <v>112</v>
      </c>
      <c r="G16" s="88">
        <v>393</v>
      </c>
      <c r="H16" s="88">
        <v>89</v>
      </c>
      <c r="I16" s="88">
        <v>56</v>
      </c>
      <c r="J16" s="88">
        <v>145</v>
      </c>
      <c r="K16" s="88">
        <v>37614</v>
      </c>
      <c r="L16" s="88">
        <v>36665</v>
      </c>
      <c r="M16" s="88">
        <v>74279</v>
      </c>
      <c r="N16" s="88">
        <v>523695</v>
      </c>
      <c r="O16" s="88">
        <v>401467</v>
      </c>
      <c r="P16" s="88">
        <v>925162</v>
      </c>
      <c r="Q16" s="88">
        <v>2398</v>
      </c>
      <c r="R16" s="88">
        <v>1864</v>
      </c>
      <c r="S16" s="88">
        <v>4262</v>
      </c>
      <c r="T16" s="88">
        <v>111225</v>
      </c>
      <c r="U16" s="88">
        <v>19849</v>
      </c>
      <c r="V16" s="88">
        <v>131074</v>
      </c>
      <c r="W16" s="88">
        <v>1966</v>
      </c>
      <c r="X16" s="88">
        <v>672</v>
      </c>
      <c r="Y16" s="88">
        <v>2638</v>
      </c>
      <c r="Z16" s="88">
        <v>1895</v>
      </c>
      <c r="AA16" s="88">
        <v>2712</v>
      </c>
      <c r="AB16" s="88">
        <v>4607</v>
      </c>
      <c r="AC16" s="88">
        <v>679163</v>
      </c>
      <c r="AD16" s="88">
        <v>463397</v>
      </c>
      <c r="AE16" s="88">
        <v>1142560</v>
      </c>
    </row>
    <row r="17" spans="1:31" s="59" customFormat="1" ht="21.75" customHeight="1">
      <c r="A17" s="85">
        <v>13</v>
      </c>
      <c r="B17" s="89" t="s">
        <v>11</v>
      </c>
      <c r="C17" s="97">
        <v>1098</v>
      </c>
      <c r="D17" s="98">
        <v>741</v>
      </c>
      <c r="E17" s="88">
        <v>132</v>
      </c>
      <c r="F17" s="88">
        <v>167</v>
      </c>
      <c r="G17" s="88">
        <v>299</v>
      </c>
      <c r="H17" s="88">
        <v>0</v>
      </c>
      <c r="I17" s="88">
        <v>0</v>
      </c>
      <c r="J17" s="88">
        <v>0</v>
      </c>
      <c r="K17" s="88">
        <v>12973</v>
      </c>
      <c r="L17" s="88">
        <v>24157</v>
      </c>
      <c r="M17" s="88">
        <v>37130</v>
      </c>
      <c r="N17" s="88">
        <v>256556</v>
      </c>
      <c r="O17" s="88">
        <v>207285</v>
      </c>
      <c r="P17" s="88">
        <v>463841</v>
      </c>
      <c r="Q17" s="88">
        <v>271</v>
      </c>
      <c r="R17" s="88">
        <v>522</v>
      </c>
      <c r="S17" s="88">
        <v>793</v>
      </c>
      <c r="T17" s="88">
        <v>4808</v>
      </c>
      <c r="U17" s="88">
        <v>6718</v>
      </c>
      <c r="V17" s="88">
        <v>11526</v>
      </c>
      <c r="W17" s="88">
        <v>847</v>
      </c>
      <c r="X17" s="88">
        <v>1219</v>
      </c>
      <c r="Y17" s="88">
        <v>2066</v>
      </c>
      <c r="Z17" s="88">
        <v>856</v>
      </c>
      <c r="AA17" s="88">
        <v>488</v>
      </c>
      <c r="AB17" s="88">
        <v>1344</v>
      </c>
      <c r="AC17" s="88">
        <v>276443</v>
      </c>
      <c r="AD17" s="88">
        <v>240556</v>
      </c>
      <c r="AE17" s="88">
        <v>516999</v>
      </c>
    </row>
    <row r="18" spans="1:31" s="59" customFormat="1" ht="21.75" customHeight="1">
      <c r="A18" s="85">
        <v>14</v>
      </c>
      <c r="B18" s="89" t="s">
        <v>12</v>
      </c>
      <c r="C18" s="97">
        <v>296</v>
      </c>
      <c r="D18" s="98">
        <v>263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2198</v>
      </c>
      <c r="L18" s="88">
        <v>4322</v>
      </c>
      <c r="M18" s="88">
        <v>6520</v>
      </c>
      <c r="N18" s="88">
        <v>56112</v>
      </c>
      <c r="O18" s="88">
        <v>74518</v>
      </c>
      <c r="P18" s="88">
        <v>130630</v>
      </c>
      <c r="Q18" s="88">
        <v>150</v>
      </c>
      <c r="R18" s="88">
        <v>269</v>
      </c>
      <c r="S18" s="88">
        <v>419</v>
      </c>
      <c r="T18" s="88">
        <v>380</v>
      </c>
      <c r="U18" s="88">
        <v>796</v>
      </c>
      <c r="V18" s="88">
        <v>1176</v>
      </c>
      <c r="W18" s="88">
        <v>61</v>
      </c>
      <c r="X18" s="88">
        <v>39</v>
      </c>
      <c r="Y18" s="88">
        <v>100</v>
      </c>
      <c r="Z18" s="88">
        <v>0</v>
      </c>
      <c r="AA18" s="88">
        <v>0</v>
      </c>
      <c r="AB18" s="88">
        <v>0</v>
      </c>
      <c r="AC18" s="88">
        <v>58901</v>
      </c>
      <c r="AD18" s="88">
        <v>79944</v>
      </c>
      <c r="AE18" s="88">
        <v>138845</v>
      </c>
    </row>
    <row r="19" spans="1:31" s="59" customFormat="1" ht="21.75" customHeight="1">
      <c r="A19" s="85">
        <v>15</v>
      </c>
      <c r="B19" s="89" t="s">
        <v>13</v>
      </c>
      <c r="C19" s="97">
        <v>327</v>
      </c>
      <c r="D19" s="98">
        <v>285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1153</v>
      </c>
      <c r="L19" s="88">
        <v>1302</v>
      </c>
      <c r="M19" s="88">
        <v>2455</v>
      </c>
      <c r="N19" s="88">
        <v>97405</v>
      </c>
      <c r="O19" s="88">
        <v>109034</v>
      </c>
      <c r="P19" s="88">
        <v>206439</v>
      </c>
      <c r="Q19" s="88">
        <v>100</v>
      </c>
      <c r="R19" s="88">
        <v>69</v>
      </c>
      <c r="S19" s="88">
        <v>169</v>
      </c>
      <c r="T19" s="88">
        <v>683</v>
      </c>
      <c r="U19" s="88">
        <v>160</v>
      </c>
      <c r="V19" s="88">
        <v>843</v>
      </c>
      <c r="W19" s="88">
        <v>0</v>
      </c>
      <c r="X19" s="88">
        <v>0</v>
      </c>
      <c r="Y19" s="88">
        <v>0</v>
      </c>
      <c r="Z19" s="88">
        <v>1263</v>
      </c>
      <c r="AA19" s="88">
        <v>1222</v>
      </c>
      <c r="AB19" s="88">
        <v>2485</v>
      </c>
      <c r="AC19" s="88">
        <v>100604</v>
      </c>
      <c r="AD19" s="88">
        <v>111787</v>
      </c>
      <c r="AE19" s="88">
        <v>212391</v>
      </c>
    </row>
    <row r="20" spans="1:31" s="59" customFormat="1" ht="21.75" customHeight="1">
      <c r="A20" s="85">
        <v>16</v>
      </c>
      <c r="B20" s="89" t="s">
        <v>14</v>
      </c>
      <c r="C20" s="97">
        <v>284</v>
      </c>
      <c r="D20" s="98">
        <v>215</v>
      </c>
      <c r="E20" s="88">
        <v>79</v>
      </c>
      <c r="F20" s="88">
        <v>6</v>
      </c>
      <c r="G20" s="88">
        <v>85</v>
      </c>
      <c r="H20" s="88">
        <v>43</v>
      </c>
      <c r="I20" s="88">
        <v>62</v>
      </c>
      <c r="J20" s="88">
        <v>105</v>
      </c>
      <c r="K20" s="88">
        <v>5278</v>
      </c>
      <c r="L20" s="88">
        <v>9025</v>
      </c>
      <c r="M20" s="88">
        <v>14303</v>
      </c>
      <c r="N20" s="88">
        <v>209371</v>
      </c>
      <c r="O20" s="88">
        <v>188564</v>
      </c>
      <c r="P20" s="88">
        <v>397935</v>
      </c>
      <c r="Q20" s="88">
        <v>20</v>
      </c>
      <c r="R20" s="88">
        <v>3</v>
      </c>
      <c r="S20" s="88">
        <v>23</v>
      </c>
      <c r="T20" s="88">
        <v>103</v>
      </c>
      <c r="U20" s="88">
        <v>87</v>
      </c>
      <c r="V20" s="88">
        <v>190</v>
      </c>
      <c r="W20" s="88">
        <v>82</v>
      </c>
      <c r="X20" s="88">
        <v>175</v>
      </c>
      <c r="Y20" s="88">
        <v>257</v>
      </c>
      <c r="Z20" s="88">
        <v>358</v>
      </c>
      <c r="AA20" s="88">
        <v>411</v>
      </c>
      <c r="AB20" s="88">
        <v>769</v>
      </c>
      <c r="AC20" s="88">
        <v>215334</v>
      </c>
      <c r="AD20" s="88">
        <v>198333</v>
      </c>
      <c r="AE20" s="88">
        <v>413667</v>
      </c>
    </row>
    <row r="21" spans="1:31" s="59" customFormat="1" ht="21.75" customHeight="1">
      <c r="A21" s="85">
        <v>17</v>
      </c>
      <c r="B21" s="89" t="s">
        <v>15</v>
      </c>
      <c r="C21" s="97">
        <v>3310</v>
      </c>
      <c r="D21" s="98">
        <v>3073</v>
      </c>
      <c r="E21" s="88">
        <v>590</v>
      </c>
      <c r="F21" s="88">
        <v>252</v>
      </c>
      <c r="G21" s="88">
        <v>842</v>
      </c>
      <c r="H21" s="88">
        <v>0</v>
      </c>
      <c r="I21" s="88">
        <v>2</v>
      </c>
      <c r="J21" s="88">
        <v>2</v>
      </c>
      <c r="K21" s="88">
        <v>52554</v>
      </c>
      <c r="L21" s="88">
        <v>43512</v>
      </c>
      <c r="M21" s="88">
        <v>96066</v>
      </c>
      <c r="N21" s="88">
        <v>633303</v>
      </c>
      <c r="O21" s="88">
        <v>603730</v>
      </c>
      <c r="P21" s="88">
        <v>1237033</v>
      </c>
      <c r="Q21" s="88">
        <v>557</v>
      </c>
      <c r="R21" s="88">
        <v>748</v>
      </c>
      <c r="S21" s="88">
        <v>1305</v>
      </c>
      <c r="T21" s="88">
        <v>2533</v>
      </c>
      <c r="U21" s="88">
        <v>3028</v>
      </c>
      <c r="V21" s="88">
        <v>5561</v>
      </c>
      <c r="W21" s="88">
        <v>964</v>
      </c>
      <c r="X21" s="88">
        <v>1575</v>
      </c>
      <c r="Y21" s="88">
        <v>2539</v>
      </c>
      <c r="Z21" s="88">
        <v>2241</v>
      </c>
      <c r="AA21" s="88">
        <v>1384</v>
      </c>
      <c r="AB21" s="88">
        <v>3625</v>
      </c>
      <c r="AC21" s="88">
        <v>692742</v>
      </c>
      <c r="AD21" s="88">
        <v>654231</v>
      </c>
      <c r="AE21" s="88">
        <v>1346973</v>
      </c>
    </row>
    <row r="22" spans="1:31" s="59" customFormat="1" ht="21.75" customHeight="1">
      <c r="A22" s="85">
        <v>18</v>
      </c>
      <c r="B22" s="89" t="s">
        <v>16</v>
      </c>
      <c r="C22" s="97">
        <v>1151</v>
      </c>
      <c r="D22" s="98">
        <v>850</v>
      </c>
      <c r="E22" s="88">
        <v>375</v>
      </c>
      <c r="F22" s="88">
        <v>697</v>
      </c>
      <c r="G22" s="88">
        <v>1072</v>
      </c>
      <c r="H22" s="88">
        <v>21</v>
      </c>
      <c r="I22" s="88">
        <v>78</v>
      </c>
      <c r="J22" s="88">
        <v>99</v>
      </c>
      <c r="K22" s="88">
        <v>16601</v>
      </c>
      <c r="L22" s="88">
        <v>38960</v>
      </c>
      <c r="M22" s="88">
        <v>55561</v>
      </c>
      <c r="N22" s="88">
        <v>181992</v>
      </c>
      <c r="O22" s="88">
        <v>254347</v>
      </c>
      <c r="P22" s="88">
        <v>436339</v>
      </c>
      <c r="Q22" s="88">
        <v>14</v>
      </c>
      <c r="R22" s="88">
        <v>135</v>
      </c>
      <c r="S22" s="88">
        <v>149</v>
      </c>
      <c r="T22" s="88">
        <v>163</v>
      </c>
      <c r="U22" s="88">
        <v>1045</v>
      </c>
      <c r="V22" s="88">
        <v>1208</v>
      </c>
      <c r="W22" s="88">
        <v>175</v>
      </c>
      <c r="X22" s="88">
        <v>676</v>
      </c>
      <c r="Y22" s="88">
        <v>851</v>
      </c>
      <c r="Z22" s="88">
        <v>1119</v>
      </c>
      <c r="AA22" s="88">
        <v>970</v>
      </c>
      <c r="AB22" s="88">
        <v>2089</v>
      </c>
      <c r="AC22" s="88">
        <v>200460</v>
      </c>
      <c r="AD22" s="88">
        <v>296908</v>
      </c>
      <c r="AE22" s="88">
        <v>497368</v>
      </c>
    </row>
    <row r="23" spans="1:31" s="59" customFormat="1" ht="21.75" customHeight="1">
      <c r="A23" s="85">
        <v>19</v>
      </c>
      <c r="B23" s="89" t="s">
        <v>69</v>
      </c>
      <c r="C23" s="97">
        <v>0</v>
      </c>
      <c r="D23" s="9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</row>
    <row r="24" spans="1:31" s="59" customFormat="1" ht="21.75" customHeight="1">
      <c r="A24" s="85">
        <v>20</v>
      </c>
      <c r="B24" s="89" t="s">
        <v>17</v>
      </c>
      <c r="C24" s="97">
        <v>2136</v>
      </c>
      <c r="D24" s="98">
        <v>1869</v>
      </c>
      <c r="E24" s="88">
        <v>652</v>
      </c>
      <c r="F24" s="88">
        <v>668</v>
      </c>
      <c r="G24" s="88">
        <v>1320</v>
      </c>
      <c r="H24" s="88">
        <v>91</v>
      </c>
      <c r="I24" s="88">
        <v>149</v>
      </c>
      <c r="J24" s="88">
        <v>240</v>
      </c>
      <c r="K24" s="88">
        <v>69982</v>
      </c>
      <c r="L24" s="88">
        <v>73842</v>
      </c>
      <c r="M24" s="88">
        <v>143824</v>
      </c>
      <c r="N24" s="88">
        <v>531851</v>
      </c>
      <c r="O24" s="88">
        <v>381629</v>
      </c>
      <c r="P24" s="88">
        <v>913480</v>
      </c>
      <c r="Q24" s="88">
        <v>3993</v>
      </c>
      <c r="R24" s="88">
        <v>2482</v>
      </c>
      <c r="S24" s="88">
        <v>6475</v>
      </c>
      <c r="T24" s="88">
        <v>13379</v>
      </c>
      <c r="U24" s="88">
        <v>6709</v>
      </c>
      <c r="V24" s="88">
        <v>20088</v>
      </c>
      <c r="W24" s="88">
        <v>265</v>
      </c>
      <c r="X24" s="88">
        <v>319</v>
      </c>
      <c r="Y24" s="88">
        <v>584</v>
      </c>
      <c r="Z24" s="88">
        <v>715</v>
      </c>
      <c r="AA24" s="88">
        <v>389</v>
      </c>
      <c r="AB24" s="88">
        <v>1104</v>
      </c>
      <c r="AC24" s="88">
        <v>620928</v>
      </c>
      <c r="AD24" s="88">
        <v>466187</v>
      </c>
      <c r="AE24" s="88">
        <v>1087115</v>
      </c>
    </row>
    <row r="25" spans="1:31" s="59" customFormat="1" ht="21.75" customHeight="1">
      <c r="A25" s="85">
        <v>21</v>
      </c>
      <c r="B25" s="89" t="s">
        <v>18</v>
      </c>
      <c r="C25" s="97">
        <v>4498</v>
      </c>
      <c r="D25" s="98">
        <v>4449</v>
      </c>
      <c r="E25" s="88">
        <v>1024</v>
      </c>
      <c r="F25" s="88">
        <v>612</v>
      </c>
      <c r="G25" s="88">
        <v>1636</v>
      </c>
      <c r="H25" s="88">
        <v>314</v>
      </c>
      <c r="I25" s="88">
        <v>305</v>
      </c>
      <c r="J25" s="88">
        <v>619</v>
      </c>
      <c r="K25" s="88">
        <v>111379</v>
      </c>
      <c r="L25" s="88">
        <v>99648</v>
      </c>
      <c r="M25" s="88">
        <v>211027</v>
      </c>
      <c r="N25" s="88">
        <v>1192682</v>
      </c>
      <c r="O25" s="88">
        <v>979020</v>
      </c>
      <c r="P25" s="88">
        <v>2171702</v>
      </c>
      <c r="Q25" s="88">
        <v>1643</v>
      </c>
      <c r="R25" s="88">
        <v>1411</v>
      </c>
      <c r="S25" s="88">
        <v>3054</v>
      </c>
      <c r="T25" s="88">
        <v>5906</v>
      </c>
      <c r="U25" s="88">
        <v>4967</v>
      </c>
      <c r="V25" s="88">
        <v>10873</v>
      </c>
      <c r="W25" s="88">
        <v>1356</v>
      </c>
      <c r="X25" s="88">
        <v>1402</v>
      </c>
      <c r="Y25" s="88">
        <v>2758</v>
      </c>
      <c r="Z25" s="88">
        <v>1419</v>
      </c>
      <c r="AA25" s="88">
        <v>1379</v>
      </c>
      <c r="AB25" s="88">
        <v>2798</v>
      </c>
      <c r="AC25" s="88">
        <v>1315723</v>
      </c>
      <c r="AD25" s="88">
        <v>1088744</v>
      </c>
      <c r="AE25" s="88">
        <v>2404467</v>
      </c>
    </row>
    <row r="26" spans="1:31" s="59" customFormat="1" ht="21.75" customHeight="1">
      <c r="A26" s="85">
        <v>22</v>
      </c>
      <c r="B26" s="89" t="s">
        <v>19</v>
      </c>
      <c r="C26" s="97">
        <v>83</v>
      </c>
      <c r="D26" s="98">
        <v>82</v>
      </c>
      <c r="E26" s="88">
        <v>0</v>
      </c>
      <c r="F26" s="88">
        <v>0</v>
      </c>
      <c r="G26" s="88">
        <v>0</v>
      </c>
      <c r="H26" s="88">
        <v>1</v>
      </c>
      <c r="I26" s="88">
        <v>13</v>
      </c>
      <c r="J26" s="88">
        <v>14</v>
      </c>
      <c r="K26" s="88">
        <v>446</v>
      </c>
      <c r="L26" s="88">
        <v>303</v>
      </c>
      <c r="M26" s="88">
        <v>749</v>
      </c>
      <c r="N26" s="88">
        <v>46718</v>
      </c>
      <c r="O26" s="88">
        <v>49747</v>
      </c>
      <c r="P26" s="88">
        <v>96465</v>
      </c>
      <c r="Q26" s="88">
        <v>25</v>
      </c>
      <c r="R26" s="88">
        <v>21</v>
      </c>
      <c r="S26" s="88">
        <v>46</v>
      </c>
      <c r="T26" s="88">
        <v>381</v>
      </c>
      <c r="U26" s="88">
        <v>104</v>
      </c>
      <c r="V26" s="88">
        <v>485</v>
      </c>
      <c r="W26" s="88">
        <v>51</v>
      </c>
      <c r="X26" s="88">
        <v>108</v>
      </c>
      <c r="Y26" s="88">
        <v>159</v>
      </c>
      <c r="Z26" s="88">
        <v>0</v>
      </c>
      <c r="AA26" s="88">
        <v>0</v>
      </c>
      <c r="AB26" s="88">
        <v>0</v>
      </c>
      <c r="AC26" s="88">
        <v>47622</v>
      </c>
      <c r="AD26" s="88">
        <v>50296</v>
      </c>
      <c r="AE26" s="88">
        <v>97918</v>
      </c>
    </row>
    <row r="27" spans="1:31" s="59" customFormat="1" ht="21.75" customHeight="1">
      <c r="A27" s="85">
        <v>23</v>
      </c>
      <c r="B27" s="89" t="s">
        <v>20</v>
      </c>
      <c r="C27" s="97">
        <v>62</v>
      </c>
      <c r="D27" s="98">
        <v>40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89</v>
      </c>
      <c r="L27" s="88">
        <v>146</v>
      </c>
      <c r="M27" s="88">
        <v>235</v>
      </c>
      <c r="N27" s="88">
        <v>20269</v>
      </c>
      <c r="O27" s="88">
        <v>17483</v>
      </c>
      <c r="P27" s="88">
        <v>37752</v>
      </c>
      <c r="Q27" s="88">
        <v>15</v>
      </c>
      <c r="R27" s="88">
        <v>15</v>
      </c>
      <c r="S27" s="88">
        <v>30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  <c r="AC27" s="88">
        <v>20373</v>
      </c>
      <c r="AD27" s="88">
        <v>17644</v>
      </c>
      <c r="AE27" s="88">
        <v>38017</v>
      </c>
    </row>
    <row r="28" spans="1:31" s="59" customFormat="1" ht="21.75" customHeight="1">
      <c r="A28" s="85">
        <v>24</v>
      </c>
      <c r="B28" s="89" t="s">
        <v>21</v>
      </c>
      <c r="C28" s="97">
        <v>29</v>
      </c>
      <c r="D28" s="98">
        <v>29</v>
      </c>
      <c r="E28" s="88">
        <v>1</v>
      </c>
      <c r="F28" s="88">
        <v>2</v>
      </c>
      <c r="G28" s="88">
        <v>3</v>
      </c>
      <c r="H28" s="88">
        <v>0</v>
      </c>
      <c r="I28" s="88">
        <v>0</v>
      </c>
      <c r="J28" s="88">
        <v>0</v>
      </c>
      <c r="K28" s="88">
        <v>107</v>
      </c>
      <c r="L28" s="88">
        <v>65</v>
      </c>
      <c r="M28" s="88">
        <v>172</v>
      </c>
      <c r="N28" s="88">
        <v>9548</v>
      </c>
      <c r="O28" s="88">
        <v>8994</v>
      </c>
      <c r="P28" s="88">
        <v>18542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9656</v>
      </c>
      <c r="AD28" s="88">
        <v>9061</v>
      </c>
      <c r="AE28" s="88">
        <v>18717</v>
      </c>
    </row>
    <row r="29" spans="1:31" s="59" customFormat="1" ht="21.75" customHeight="1">
      <c r="A29" s="85">
        <v>25</v>
      </c>
      <c r="B29" s="89" t="s">
        <v>22</v>
      </c>
      <c r="C29" s="97">
        <v>60</v>
      </c>
      <c r="D29" s="98">
        <v>60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42</v>
      </c>
      <c r="L29" s="88">
        <v>90</v>
      </c>
      <c r="M29" s="88">
        <v>132</v>
      </c>
      <c r="N29" s="88">
        <v>12401</v>
      </c>
      <c r="O29" s="88">
        <v>13335</v>
      </c>
      <c r="P29" s="88">
        <v>25736</v>
      </c>
      <c r="Q29" s="88">
        <v>0</v>
      </c>
      <c r="R29" s="88">
        <v>0</v>
      </c>
      <c r="S29" s="88">
        <v>0</v>
      </c>
      <c r="T29" s="88">
        <v>2</v>
      </c>
      <c r="U29" s="88">
        <v>89</v>
      </c>
      <c r="V29" s="88">
        <v>91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12445</v>
      </c>
      <c r="AD29" s="88">
        <v>13514</v>
      </c>
      <c r="AE29" s="88">
        <v>25959</v>
      </c>
    </row>
    <row r="30" spans="1:31" s="59" customFormat="1" ht="21.75" customHeight="1">
      <c r="A30" s="85">
        <v>26</v>
      </c>
      <c r="B30" s="89" t="s">
        <v>23</v>
      </c>
      <c r="C30" s="97">
        <v>1067</v>
      </c>
      <c r="D30" s="98">
        <v>1053</v>
      </c>
      <c r="E30" s="88">
        <v>12</v>
      </c>
      <c r="F30" s="88">
        <v>9</v>
      </c>
      <c r="G30" s="88">
        <v>21</v>
      </c>
      <c r="H30" s="88">
        <v>75</v>
      </c>
      <c r="I30" s="88">
        <v>89</v>
      </c>
      <c r="J30" s="88">
        <v>164</v>
      </c>
      <c r="K30" s="88">
        <v>10512</v>
      </c>
      <c r="L30" s="88">
        <v>10570</v>
      </c>
      <c r="M30" s="88">
        <v>21082</v>
      </c>
      <c r="N30" s="88">
        <v>289666</v>
      </c>
      <c r="O30" s="88">
        <v>277698</v>
      </c>
      <c r="P30" s="88">
        <v>567364</v>
      </c>
      <c r="Q30" s="88">
        <v>207</v>
      </c>
      <c r="R30" s="88">
        <v>126</v>
      </c>
      <c r="S30" s="88">
        <v>333</v>
      </c>
      <c r="T30" s="88">
        <v>2511</v>
      </c>
      <c r="U30" s="88">
        <v>508</v>
      </c>
      <c r="V30" s="88">
        <v>3019</v>
      </c>
      <c r="W30" s="88">
        <v>812</v>
      </c>
      <c r="X30" s="88">
        <v>899</v>
      </c>
      <c r="Y30" s="88">
        <v>1711</v>
      </c>
      <c r="Z30" s="88">
        <v>567</v>
      </c>
      <c r="AA30" s="88">
        <v>916</v>
      </c>
      <c r="AB30" s="88">
        <v>1483</v>
      </c>
      <c r="AC30" s="88">
        <v>304362</v>
      </c>
      <c r="AD30" s="88">
        <v>290815</v>
      </c>
      <c r="AE30" s="88">
        <v>595177</v>
      </c>
    </row>
    <row r="31" spans="1:31" s="59" customFormat="1" ht="21.75" customHeight="1">
      <c r="A31" s="85">
        <v>27</v>
      </c>
      <c r="B31" s="89" t="s">
        <v>24</v>
      </c>
      <c r="C31" s="97">
        <v>84</v>
      </c>
      <c r="D31" s="98">
        <v>74</v>
      </c>
      <c r="E31" s="88">
        <v>39</v>
      </c>
      <c r="F31" s="88">
        <v>44</v>
      </c>
      <c r="G31" s="88">
        <v>83</v>
      </c>
      <c r="H31" s="88">
        <v>19</v>
      </c>
      <c r="I31" s="88">
        <v>54</v>
      </c>
      <c r="J31" s="88">
        <v>73</v>
      </c>
      <c r="K31" s="88">
        <v>1600</v>
      </c>
      <c r="L31" s="88">
        <v>2114</v>
      </c>
      <c r="M31" s="88">
        <v>3714</v>
      </c>
      <c r="N31" s="88">
        <v>17890</v>
      </c>
      <c r="O31" s="88">
        <v>20299</v>
      </c>
      <c r="P31" s="88">
        <v>38189</v>
      </c>
      <c r="Q31" s="88">
        <v>0</v>
      </c>
      <c r="R31" s="88">
        <v>0</v>
      </c>
      <c r="S31" s="88">
        <v>0</v>
      </c>
      <c r="T31" s="88">
        <v>0</v>
      </c>
      <c r="U31" s="88">
        <v>80</v>
      </c>
      <c r="V31" s="88">
        <v>80</v>
      </c>
      <c r="W31" s="88">
        <v>0</v>
      </c>
      <c r="X31" s="88">
        <v>120</v>
      </c>
      <c r="Y31" s="88">
        <v>120</v>
      </c>
      <c r="Z31" s="88">
        <v>0</v>
      </c>
      <c r="AA31" s="88">
        <v>0</v>
      </c>
      <c r="AB31" s="88">
        <v>0</v>
      </c>
      <c r="AC31" s="88">
        <v>19548</v>
      </c>
      <c r="AD31" s="88">
        <v>22711</v>
      </c>
      <c r="AE31" s="88">
        <v>42259</v>
      </c>
    </row>
    <row r="32" spans="1:31" s="59" customFormat="1" ht="21.75" customHeight="1">
      <c r="A32" s="85">
        <v>28</v>
      </c>
      <c r="B32" s="89" t="s">
        <v>25</v>
      </c>
      <c r="C32" s="97">
        <v>997</v>
      </c>
      <c r="D32" s="98">
        <v>700</v>
      </c>
      <c r="E32" s="88">
        <v>5</v>
      </c>
      <c r="F32" s="88">
        <v>22</v>
      </c>
      <c r="G32" s="88">
        <v>27</v>
      </c>
      <c r="H32" s="88">
        <v>0</v>
      </c>
      <c r="I32" s="88">
        <v>0</v>
      </c>
      <c r="J32" s="88">
        <v>0</v>
      </c>
      <c r="K32" s="88">
        <v>16970</v>
      </c>
      <c r="L32" s="88">
        <v>38287</v>
      </c>
      <c r="M32" s="88">
        <v>55257</v>
      </c>
      <c r="N32" s="88">
        <v>209891</v>
      </c>
      <c r="O32" s="88">
        <v>214856</v>
      </c>
      <c r="P32" s="88">
        <v>424747</v>
      </c>
      <c r="Q32" s="88">
        <v>1197</v>
      </c>
      <c r="R32" s="88">
        <v>2784</v>
      </c>
      <c r="S32" s="88">
        <v>3981</v>
      </c>
      <c r="T32" s="88">
        <v>1860</v>
      </c>
      <c r="U32" s="88">
        <v>7271</v>
      </c>
      <c r="V32" s="88">
        <v>9131</v>
      </c>
      <c r="W32" s="88">
        <v>87</v>
      </c>
      <c r="X32" s="88">
        <v>635</v>
      </c>
      <c r="Y32" s="88">
        <v>722</v>
      </c>
      <c r="Z32" s="88">
        <v>1088</v>
      </c>
      <c r="AA32" s="88">
        <v>816</v>
      </c>
      <c r="AB32" s="88">
        <v>1904</v>
      </c>
      <c r="AC32" s="88">
        <v>231098</v>
      </c>
      <c r="AD32" s="88">
        <v>264671</v>
      </c>
      <c r="AE32" s="88">
        <v>495769</v>
      </c>
    </row>
    <row r="33" spans="1:31" s="59" customFormat="1" ht="21.75" customHeight="1">
      <c r="A33" s="85">
        <v>29</v>
      </c>
      <c r="B33" s="89" t="s">
        <v>26</v>
      </c>
      <c r="C33" s="97">
        <v>2774</v>
      </c>
      <c r="D33" s="98">
        <v>1351</v>
      </c>
      <c r="E33" s="88">
        <v>335</v>
      </c>
      <c r="F33" s="88">
        <v>234</v>
      </c>
      <c r="G33" s="88">
        <v>569</v>
      </c>
      <c r="H33" s="88">
        <v>50</v>
      </c>
      <c r="I33" s="88">
        <v>38</v>
      </c>
      <c r="J33" s="88">
        <v>88</v>
      </c>
      <c r="K33" s="88">
        <v>24428</v>
      </c>
      <c r="L33" s="88">
        <v>41617</v>
      </c>
      <c r="M33" s="88">
        <v>66045</v>
      </c>
      <c r="N33" s="88">
        <v>471200</v>
      </c>
      <c r="O33" s="88">
        <v>348178</v>
      </c>
      <c r="P33" s="88">
        <v>819378</v>
      </c>
      <c r="Q33" s="88">
        <v>778</v>
      </c>
      <c r="R33" s="88">
        <v>417</v>
      </c>
      <c r="S33" s="88">
        <v>1195</v>
      </c>
      <c r="T33" s="88">
        <v>5773</v>
      </c>
      <c r="U33" s="88">
        <v>2184</v>
      </c>
      <c r="V33" s="88">
        <v>7957</v>
      </c>
      <c r="W33" s="88">
        <v>781</v>
      </c>
      <c r="X33" s="88">
        <v>893</v>
      </c>
      <c r="Y33" s="88">
        <v>1674</v>
      </c>
      <c r="Z33" s="88">
        <v>459</v>
      </c>
      <c r="AA33" s="88">
        <v>624</v>
      </c>
      <c r="AB33" s="88">
        <v>1083</v>
      </c>
      <c r="AC33" s="88">
        <v>503804</v>
      </c>
      <c r="AD33" s="88">
        <v>394185</v>
      </c>
      <c r="AE33" s="88">
        <v>897989</v>
      </c>
    </row>
    <row r="34" spans="1:31" s="59" customFormat="1" ht="21.75" customHeight="1">
      <c r="A34" s="85">
        <v>30</v>
      </c>
      <c r="B34" s="89" t="s">
        <v>27</v>
      </c>
      <c r="C34" s="97">
        <v>13</v>
      </c>
      <c r="D34" s="98">
        <v>12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57</v>
      </c>
      <c r="L34" s="88">
        <v>44</v>
      </c>
      <c r="M34" s="88">
        <v>101</v>
      </c>
      <c r="N34" s="88">
        <v>2535</v>
      </c>
      <c r="O34" s="88">
        <v>3288</v>
      </c>
      <c r="P34" s="88">
        <v>5823</v>
      </c>
      <c r="Q34" s="88">
        <v>0</v>
      </c>
      <c r="R34" s="88">
        <v>0</v>
      </c>
      <c r="S34" s="88">
        <v>0</v>
      </c>
      <c r="T34" s="88">
        <v>74</v>
      </c>
      <c r="U34" s="88">
        <v>10</v>
      </c>
      <c r="V34" s="88">
        <v>84</v>
      </c>
      <c r="W34" s="88">
        <v>0</v>
      </c>
      <c r="X34" s="88">
        <v>0</v>
      </c>
      <c r="Y34" s="88">
        <v>0</v>
      </c>
      <c r="Z34" s="88">
        <v>85</v>
      </c>
      <c r="AA34" s="88">
        <v>143</v>
      </c>
      <c r="AB34" s="88">
        <v>228</v>
      </c>
      <c r="AC34" s="88">
        <v>2751</v>
      </c>
      <c r="AD34" s="88">
        <v>3485</v>
      </c>
      <c r="AE34" s="88">
        <v>6236</v>
      </c>
    </row>
    <row r="35" spans="1:31" s="59" customFormat="1" ht="21.75" customHeight="1">
      <c r="A35" s="85">
        <v>31</v>
      </c>
      <c r="B35" s="89" t="s">
        <v>28</v>
      </c>
      <c r="C35" s="97">
        <v>2460</v>
      </c>
      <c r="D35" s="98">
        <v>2413</v>
      </c>
      <c r="E35" s="88">
        <v>1746</v>
      </c>
      <c r="F35" s="88">
        <v>1887</v>
      </c>
      <c r="G35" s="88">
        <v>3633</v>
      </c>
      <c r="H35" s="88">
        <v>3209</v>
      </c>
      <c r="I35" s="88">
        <v>7200</v>
      </c>
      <c r="J35" s="88">
        <v>10409</v>
      </c>
      <c r="K35" s="88">
        <v>94021</v>
      </c>
      <c r="L35" s="88">
        <v>129726</v>
      </c>
      <c r="M35" s="88">
        <v>223747</v>
      </c>
      <c r="N35" s="88">
        <v>830279</v>
      </c>
      <c r="O35" s="88">
        <v>912720</v>
      </c>
      <c r="P35" s="88">
        <v>1742999</v>
      </c>
      <c r="Q35" s="88">
        <v>1084</v>
      </c>
      <c r="R35" s="88">
        <v>1248</v>
      </c>
      <c r="S35" s="88">
        <v>2332</v>
      </c>
      <c r="T35" s="88">
        <v>1533</v>
      </c>
      <c r="U35" s="88">
        <v>11174</v>
      </c>
      <c r="V35" s="88">
        <v>12707</v>
      </c>
      <c r="W35" s="88">
        <v>1273</v>
      </c>
      <c r="X35" s="88">
        <v>5690</v>
      </c>
      <c r="Y35" s="88">
        <v>6963</v>
      </c>
      <c r="Z35" s="88">
        <v>1713</v>
      </c>
      <c r="AA35" s="88">
        <v>1417</v>
      </c>
      <c r="AB35" s="88">
        <v>3130</v>
      </c>
      <c r="AC35" s="88">
        <v>934858</v>
      </c>
      <c r="AD35" s="88">
        <v>1071062</v>
      </c>
      <c r="AE35" s="88">
        <v>2005920</v>
      </c>
    </row>
    <row r="36" spans="1:31" s="59" customFormat="1" ht="21.75" customHeight="1">
      <c r="A36" s="85">
        <v>32</v>
      </c>
      <c r="B36" s="89" t="s">
        <v>29</v>
      </c>
      <c r="C36" s="97">
        <v>2280</v>
      </c>
      <c r="D36" s="98">
        <v>1596</v>
      </c>
      <c r="E36" s="88">
        <v>4</v>
      </c>
      <c r="F36" s="88">
        <v>6</v>
      </c>
      <c r="G36" s="88">
        <v>10</v>
      </c>
      <c r="H36" s="88">
        <v>22</v>
      </c>
      <c r="I36" s="88">
        <v>45</v>
      </c>
      <c r="J36" s="88">
        <v>67</v>
      </c>
      <c r="K36" s="88">
        <v>74423</v>
      </c>
      <c r="L36" s="88">
        <v>54522</v>
      </c>
      <c r="M36" s="88">
        <v>128945</v>
      </c>
      <c r="N36" s="88">
        <v>454590</v>
      </c>
      <c r="O36" s="88">
        <v>372283</v>
      </c>
      <c r="P36" s="88">
        <v>826873</v>
      </c>
      <c r="Q36" s="88">
        <v>161</v>
      </c>
      <c r="R36" s="88">
        <v>181</v>
      </c>
      <c r="S36" s="88">
        <v>342</v>
      </c>
      <c r="T36" s="88">
        <v>5822</v>
      </c>
      <c r="U36" s="88">
        <v>1891</v>
      </c>
      <c r="V36" s="88">
        <v>7713</v>
      </c>
      <c r="W36" s="88">
        <v>174</v>
      </c>
      <c r="X36" s="88">
        <v>300</v>
      </c>
      <c r="Y36" s="88">
        <v>474</v>
      </c>
      <c r="Z36" s="88">
        <v>1424</v>
      </c>
      <c r="AA36" s="88">
        <v>935</v>
      </c>
      <c r="AB36" s="88">
        <v>2359</v>
      </c>
      <c r="AC36" s="88">
        <v>536620</v>
      </c>
      <c r="AD36" s="88">
        <v>430163</v>
      </c>
      <c r="AE36" s="88">
        <v>966783</v>
      </c>
    </row>
    <row r="37" spans="1:31" s="59" customFormat="1" ht="21.75" customHeight="1">
      <c r="A37" s="85">
        <v>33</v>
      </c>
      <c r="B37" s="89" t="s">
        <v>30</v>
      </c>
      <c r="C37" s="97">
        <v>47</v>
      </c>
      <c r="D37" s="98">
        <v>46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74</v>
      </c>
      <c r="L37" s="88">
        <v>22</v>
      </c>
      <c r="M37" s="88">
        <v>96</v>
      </c>
      <c r="N37" s="88">
        <v>24731</v>
      </c>
      <c r="O37" s="88">
        <v>19514</v>
      </c>
      <c r="P37" s="88">
        <v>44245</v>
      </c>
      <c r="Q37" s="88">
        <v>52</v>
      </c>
      <c r="R37" s="88">
        <v>20</v>
      </c>
      <c r="S37" s="88">
        <v>72</v>
      </c>
      <c r="T37" s="88">
        <v>985</v>
      </c>
      <c r="U37" s="88">
        <v>1037</v>
      </c>
      <c r="V37" s="88">
        <v>2022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25842</v>
      </c>
      <c r="AD37" s="88">
        <v>20593</v>
      </c>
      <c r="AE37" s="88">
        <v>46435</v>
      </c>
    </row>
    <row r="38" spans="1:31" s="59" customFormat="1" ht="21.75" customHeight="1">
      <c r="A38" s="85">
        <v>34</v>
      </c>
      <c r="B38" s="89" t="s">
        <v>31</v>
      </c>
      <c r="C38" s="97">
        <v>5445</v>
      </c>
      <c r="D38" s="98">
        <v>3479</v>
      </c>
      <c r="E38" s="88">
        <v>503</v>
      </c>
      <c r="F38" s="88">
        <v>522</v>
      </c>
      <c r="G38" s="88">
        <v>1025</v>
      </c>
      <c r="H38" s="88">
        <v>6</v>
      </c>
      <c r="I38" s="88">
        <v>2</v>
      </c>
      <c r="J38" s="88">
        <v>8</v>
      </c>
      <c r="K38" s="88">
        <v>116309</v>
      </c>
      <c r="L38" s="88">
        <v>155219</v>
      </c>
      <c r="M38" s="88">
        <v>271528</v>
      </c>
      <c r="N38" s="88">
        <v>1848485</v>
      </c>
      <c r="O38" s="88">
        <v>1837425</v>
      </c>
      <c r="P38" s="88">
        <v>3685910</v>
      </c>
      <c r="Q38" s="88">
        <v>1176</v>
      </c>
      <c r="R38" s="88">
        <v>613</v>
      </c>
      <c r="S38" s="88">
        <v>1789</v>
      </c>
      <c r="T38" s="88">
        <v>6490</v>
      </c>
      <c r="U38" s="88">
        <v>2251</v>
      </c>
      <c r="V38" s="88">
        <v>8741</v>
      </c>
      <c r="W38" s="88">
        <v>2163</v>
      </c>
      <c r="X38" s="88">
        <v>1920</v>
      </c>
      <c r="Y38" s="88">
        <v>4083</v>
      </c>
      <c r="Z38" s="88">
        <v>3326</v>
      </c>
      <c r="AA38" s="88">
        <v>1227</v>
      </c>
      <c r="AB38" s="88">
        <v>4553</v>
      </c>
      <c r="AC38" s="88">
        <v>1978458</v>
      </c>
      <c r="AD38" s="88">
        <v>1999179</v>
      </c>
      <c r="AE38" s="88">
        <v>3977637</v>
      </c>
    </row>
    <row r="39" spans="1:31" s="59" customFormat="1" ht="21.75" customHeight="1">
      <c r="A39" s="85">
        <v>35</v>
      </c>
      <c r="B39" s="89" t="s">
        <v>32</v>
      </c>
      <c r="C39" s="97">
        <v>410</v>
      </c>
      <c r="D39" s="98">
        <v>243</v>
      </c>
      <c r="E39" s="88">
        <v>205</v>
      </c>
      <c r="F39" s="88">
        <v>187</v>
      </c>
      <c r="G39" s="88">
        <v>392</v>
      </c>
      <c r="H39" s="88">
        <v>0</v>
      </c>
      <c r="I39" s="88">
        <v>0</v>
      </c>
      <c r="J39" s="88">
        <v>0</v>
      </c>
      <c r="K39" s="88">
        <v>8802</v>
      </c>
      <c r="L39" s="88">
        <v>10825</v>
      </c>
      <c r="M39" s="88">
        <v>19627</v>
      </c>
      <c r="N39" s="88">
        <v>84396</v>
      </c>
      <c r="O39" s="88">
        <v>97171</v>
      </c>
      <c r="P39" s="88">
        <v>181567</v>
      </c>
      <c r="Q39" s="88">
        <v>61</v>
      </c>
      <c r="R39" s="88">
        <v>87</v>
      </c>
      <c r="S39" s="88">
        <v>148</v>
      </c>
      <c r="T39" s="88">
        <v>2294</v>
      </c>
      <c r="U39" s="88">
        <v>497</v>
      </c>
      <c r="V39" s="88">
        <v>2791</v>
      </c>
      <c r="W39" s="88">
        <v>33</v>
      </c>
      <c r="X39" s="88">
        <v>37</v>
      </c>
      <c r="Y39" s="88">
        <v>70</v>
      </c>
      <c r="Z39" s="88">
        <v>0</v>
      </c>
      <c r="AA39" s="88">
        <v>0</v>
      </c>
      <c r="AB39" s="88">
        <v>0</v>
      </c>
      <c r="AC39" s="88">
        <v>95791</v>
      </c>
      <c r="AD39" s="88">
        <v>108804</v>
      </c>
      <c r="AE39" s="88">
        <v>204595</v>
      </c>
    </row>
    <row r="40" spans="1:31" s="59" customFormat="1" ht="21.75" customHeight="1">
      <c r="A40" s="85">
        <v>36</v>
      </c>
      <c r="B40" s="89" t="s">
        <v>33</v>
      </c>
      <c r="C40" s="97">
        <v>985</v>
      </c>
      <c r="D40" s="98">
        <v>974</v>
      </c>
      <c r="E40" s="88">
        <v>32</v>
      </c>
      <c r="F40" s="88">
        <v>16</v>
      </c>
      <c r="G40" s="88">
        <v>48</v>
      </c>
      <c r="H40" s="88">
        <v>23</v>
      </c>
      <c r="I40" s="88">
        <v>0</v>
      </c>
      <c r="J40" s="88">
        <v>23</v>
      </c>
      <c r="K40" s="88">
        <v>13185</v>
      </c>
      <c r="L40" s="88">
        <v>9263</v>
      </c>
      <c r="M40" s="88">
        <v>22448</v>
      </c>
      <c r="N40" s="88">
        <v>783155</v>
      </c>
      <c r="O40" s="88">
        <v>636076</v>
      </c>
      <c r="P40" s="88">
        <v>1419231</v>
      </c>
      <c r="Q40" s="88">
        <v>445</v>
      </c>
      <c r="R40" s="88">
        <v>254</v>
      </c>
      <c r="S40" s="88">
        <v>699</v>
      </c>
      <c r="T40" s="88">
        <v>1205</v>
      </c>
      <c r="U40" s="88">
        <v>612</v>
      </c>
      <c r="V40" s="88">
        <v>1817</v>
      </c>
      <c r="W40" s="88">
        <v>907</v>
      </c>
      <c r="X40" s="88">
        <v>980</v>
      </c>
      <c r="Y40" s="88">
        <v>1887</v>
      </c>
      <c r="Z40" s="88">
        <v>1014</v>
      </c>
      <c r="AA40" s="88">
        <v>825</v>
      </c>
      <c r="AB40" s="88">
        <v>1839</v>
      </c>
      <c r="AC40" s="88">
        <v>799966</v>
      </c>
      <c r="AD40" s="88">
        <v>648026</v>
      </c>
      <c r="AE40" s="88">
        <v>1447992</v>
      </c>
    </row>
    <row r="41" spans="1:31" s="91" customFormat="1" ht="21.75" customHeight="1">
      <c r="A41" s="517" t="s">
        <v>39</v>
      </c>
      <c r="B41" s="517"/>
      <c r="C41" s="89">
        <v>36634</v>
      </c>
      <c r="D41" s="99">
        <v>29330</v>
      </c>
      <c r="E41" s="89">
        <v>6388</v>
      </c>
      <c r="F41" s="89">
        <v>5836</v>
      </c>
      <c r="G41" s="89">
        <v>12224</v>
      </c>
      <c r="H41" s="89">
        <v>3987</v>
      </c>
      <c r="I41" s="89">
        <v>8133</v>
      </c>
      <c r="J41" s="89">
        <v>12120</v>
      </c>
      <c r="K41" s="89">
        <v>785918</v>
      </c>
      <c r="L41" s="89">
        <v>878112</v>
      </c>
      <c r="M41" s="89">
        <v>1664030</v>
      </c>
      <c r="N41" s="89">
        <v>10375673</v>
      </c>
      <c r="O41" s="89">
        <v>9314956</v>
      </c>
      <c r="P41" s="89">
        <v>19690629</v>
      </c>
      <c r="Q41" s="89">
        <v>17470</v>
      </c>
      <c r="R41" s="89">
        <v>16857</v>
      </c>
      <c r="S41" s="89">
        <v>34327</v>
      </c>
      <c r="T41" s="89">
        <v>192041</v>
      </c>
      <c r="U41" s="89">
        <v>82563</v>
      </c>
      <c r="V41" s="89">
        <v>274604</v>
      </c>
      <c r="W41" s="89">
        <v>15062</v>
      </c>
      <c r="X41" s="89">
        <v>20604</v>
      </c>
      <c r="Y41" s="89">
        <v>35666</v>
      </c>
      <c r="Z41" s="89">
        <v>22118</v>
      </c>
      <c r="AA41" s="89">
        <v>17648</v>
      </c>
      <c r="AB41" s="89">
        <v>39766</v>
      </c>
      <c r="AC41" s="89">
        <v>11418657</v>
      </c>
      <c r="AD41" s="89">
        <v>10344709</v>
      </c>
      <c r="AE41" s="89">
        <v>21763366</v>
      </c>
    </row>
  </sheetData>
  <mergeCells count="13">
    <mergeCell ref="A41:B41"/>
    <mergeCell ref="N2:P2"/>
    <mergeCell ref="Q2:S2"/>
    <mergeCell ref="T2:V2"/>
    <mergeCell ref="W2:Y2"/>
    <mergeCell ref="Z2:AB2"/>
    <mergeCell ref="AC2:AE2"/>
    <mergeCell ref="A2:A3"/>
    <mergeCell ref="B2:B3"/>
    <mergeCell ref="C2:D2"/>
    <mergeCell ref="E2:G2"/>
    <mergeCell ref="H2:J2"/>
    <mergeCell ref="K2:M2"/>
  </mergeCells>
  <conditionalFormatting sqref="G5 J5 G6:AA40 Y5 AB5:AE40 V5 S5 P5 M5">
    <cfRule type="cellIs" dxfId="3" priority="1" operator="lessThan">
      <formula>0</formula>
    </cfRule>
  </conditionalFormatting>
  <pageMargins left="0.43307086614173201" right="0.15748031496063" top="0.511811023622047" bottom="0.27559055118110198" header="0.196850393700787" footer="0.15748031496063"/>
  <pageSetup paperSize="9" scale="89" firstPageNumber="21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3" max="40" man="1"/>
    <brk id="2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O42"/>
  <sheetViews>
    <sheetView showZeros="0" view="pageBreakPreview" zoomScaleSheetLayoutView="100" workbookViewId="0">
      <pane xSplit="2" ySplit="5" topLeftCell="W42" activePane="bottomRight" state="frozen"/>
      <selection pane="topRight" activeCell="C1" sqref="C1"/>
      <selection pane="bottomLeft" activeCell="A6" sqref="A6"/>
      <selection pane="bottomRight" activeCell="A43" sqref="A43:XFD43"/>
    </sheetView>
  </sheetViews>
  <sheetFormatPr defaultRowHeight="15"/>
  <cols>
    <col min="1" max="1" width="5.140625" style="80" customWidth="1"/>
    <col min="2" max="2" width="16.140625" style="80" customWidth="1"/>
    <col min="3" max="3" width="6.28515625" style="80" customWidth="1"/>
    <col min="4" max="4" width="9.28515625" style="80" customWidth="1"/>
    <col min="5" max="5" width="9" style="80" customWidth="1"/>
    <col min="6" max="6" width="7.85546875" style="80" customWidth="1"/>
    <col min="7" max="7" width="8.85546875" style="80" customWidth="1"/>
    <col min="8" max="8" width="7.85546875" style="80" customWidth="1"/>
    <col min="9" max="9" width="5.5703125" style="80" customWidth="1"/>
    <col min="10" max="10" width="9.42578125" style="80" customWidth="1"/>
    <col min="11" max="11" width="6.5703125" style="80" customWidth="1"/>
    <col min="12" max="12" width="6.85546875" style="80" customWidth="1"/>
    <col min="13" max="13" width="7.42578125" style="80" customWidth="1"/>
    <col min="14" max="14" width="8.140625" style="80" customWidth="1"/>
    <col min="15" max="15" width="6.7109375" style="80" customWidth="1"/>
    <col min="16" max="16" width="9.42578125" style="80" customWidth="1"/>
    <col min="17" max="17" width="6.7109375" style="80" customWidth="1"/>
    <col min="18" max="18" width="7.5703125" style="80" customWidth="1"/>
    <col min="19" max="19" width="8.140625" style="80" customWidth="1"/>
    <col min="20" max="20" width="8" style="80" customWidth="1"/>
    <col min="21" max="21" width="6.5703125" style="80" customWidth="1"/>
    <col min="22" max="22" width="9.42578125" style="80" customWidth="1"/>
    <col min="23" max="23" width="7.5703125" style="80" customWidth="1"/>
    <col min="24" max="24" width="7.85546875" style="80" customWidth="1"/>
    <col min="25" max="25" width="8.42578125" style="80" customWidth="1"/>
    <col min="26" max="26" width="7.7109375" style="80" customWidth="1"/>
    <col min="27" max="27" width="5.7109375" style="80" customWidth="1"/>
    <col min="28" max="28" width="8.5703125" style="80" customWidth="1"/>
    <col min="29" max="29" width="7.140625" style="80" customWidth="1"/>
    <col min="30" max="30" width="7.85546875" style="80" customWidth="1"/>
    <col min="31" max="31" width="7.140625" style="80" customWidth="1"/>
    <col min="32" max="32" width="7.7109375" style="80" customWidth="1"/>
    <col min="33" max="33" width="6.5703125" style="80" customWidth="1"/>
    <col min="34" max="34" width="9.42578125" style="80" customWidth="1"/>
    <col min="35" max="35" width="9.140625" style="80" customWidth="1"/>
    <col min="36" max="36" width="7.85546875" style="80" customWidth="1"/>
    <col min="37" max="37" width="9.5703125" style="80" customWidth="1"/>
    <col min="38" max="38" width="8" style="80" customWidth="1"/>
    <col min="39" max="39" width="4.5703125" style="80" customWidth="1"/>
    <col min="40" max="16384" width="9.140625" style="80"/>
  </cols>
  <sheetData>
    <row r="1" spans="1:40" s="82" customFormat="1" ht="27" customHeight="1">
      <c r="B1" s="56" t="s">
        <v>116</v>
      </c>
      <c r="C1" s="57" t="s">
        <v>117</v>
      </c>
      <c r="I1" s="57"/>
      <c r="O1" s="57" t="str">
        <f>C1</f>
        <v>Number and Enrolment in different types of Stand Alone Institutions</v>
      </c>
      <c r="U1" s="57"/>
      <c r="AA1" s="57" t="str">
        <f>O1</f>
        <v>Number and Enrolment in different types of Stand Alone Institutions</v>
      </c>
      <c r="AG1" s="57"/>
    </row>
    <row r="2" spans="1:40" s="353" customFormat="1">
      <c r="A2" s="516" t="s">
        <v>94</v>
      </c>
      <c r="B2" s="516" t="s">
        <v>36</v>
      </c>
      <c r="C2" s="527" t="s">
        <v>118</v>
      </c>
      <c r="D2" s="527"/>
      <c r="E2" s="527"/>
      <c r="F2" s="527"/>
      <c r="G2" s="527"/>
      <c r="H2" s="527"/>
      <c r="I2" s="527" t="s">
        <v>119</v>
      </c>
      <c r="J2" s="527"/>
      <c r="K2" s="527"/>
      <c r="L2" s="527"/>
      <c r="M2" s="527"/>
      <c r="N2" s="527"/>
      <c r="O2" s="527" t="s">
        <v>120</v>
      </c>
      <c r="P2" s="527"/>
      <c r="Q2" s="527"/>
      <c r="R2" s="527"/>
      <c r="S2" s="527"/>
      <c r="T2" s="527"/>
      <c r="U2" s="527" t="s">
        <v>121</v>
      </c>
      <c r="V2" s="527"/>
      <c r="W2" s="527"/>
      <c r="X2" s="527"/>
      <c r="Y2" s="527"/>
      <c r="Z2" s="527"/>
      <c r="AA2" s="527" t="s">
        <v>122</v>
      </c>
      <c r="AB2" s="527"/>
      <c r="AC2" s="527"/>
      <c r="AD2" s="527"/>
      <c r="AE2" s="527"/>
      <c r="AF2" s="527"/>
      <c r="AG2" s="527" t="s">
        <v>123</v>
      </c>
      <c r="AH2" s="527"/>
      <c r="AI2" s="527"/>
      <c r="AJ2" s="527"/>
      <c r="AK2" s="527"/>
      <c r="AL2" s="527"/>
    </row>
    <row r="3" spans="1:40" s="344" customFormat="1" ht="33.75" customHeight="1">
      <c r="A3" s="516"/>
      <c r="B3" s="516"/>
      <c r="C3" s="516" t="s">
        <v>124</v>
      </c>
      <c r="D3" s="516"/>
      <c r="E3" s="516" t="s">
        <v>92</v>
      </c>
      <c r="F3" s="516"/>
      <c r="G3" s="516"/>
      <c r="H3" s="525" t="s">
        <v>125</v>
      </c>
      <c r="I3" s="516" t="s">
        <v>124</v>
      </c>
      <c r="J3" s="516"/>
      <c r="K3" s="516" t="s">
        <v>92</v>
      </c>
      <c r="L3" s="516"/>
      <c r="M3" s="516"/>
      <c r="N3" s="525" t="s">
        <v>125</v>
      </c>
      <c r="O3" s="516" t="s">
        <v>124</v>
      </c>
      <c r="P3" s="516"/>
      <c r="Q3" s="516" t="s">
        <v>92</v>
      </c>
      <c r="R3" s="516"/>
      <c r="S3" s="516"/>
      <c r="T3" s="525" t="s">
        <v>125</v>
      </c>
      <c r="U3" s="516" t="s">
        <v>124</v>
      </c>
      <c r="V3" s="516"/>
      <c r="W3" s="516" t="s">
        <v>92</v>
      </c>
      <c r="X3" s="516"/>
      <c r="Y3" s="516"/>
      <c r="Z3" s="525" t="s">
        <v>125</v>
      </c>
      <c r="AA3" s="516" t="s">
        <v>124</v>
      </c>
      <c r="AB3" s="516"/>
      <c r="AC3" s="516" t="s">
        <v>92</v>
      </c>
      <c r="AD3" s="516"/>
      <c r="AE3" s="516"/>
      <c r="AF3" s="525" t="s">
        <v>125</v>
      </c>
      <c r="AG3" s="516" t="s">
        <v>124</v>
      </c>
      <c r="AH3" s="516"/>
      <c r="AI3" s="516" t="s">
        <v>92</v>
      </c>
      <c r="AJ3" s="516"/>
      <c r="AK3" s="516"/>
      <c r="AL3" s="525" t="s">
        <v>125</v>
      </c>
    </row>
    <row r="4" spans="1:40" s="356" customFormat="1" ht="24.75" customHeight="1">
      <c r="A4" s="516"/>
      <c r="B4" s="516"/>
      <c r="C4" s="354" t="s">
        <v>90</v>
      </c>
      <c r="D4" s="354" t="s">
        <v>115</v>
      </c>
      <c r="E4" s="345" t="s">
        <v>103</v>
      </c>
      <c r="F4" s="345" t="s">
        <v>104</v>
      </c>
      <c r="G4" s="354" t="s">
        <v>90</v>
      </c>
      <c r="H4" s="526"/>
      <c r="I4" s="354" t="s">
        <v>90</v>
      </c>
      <c r="J4" s="354" t="s">
        <v>115</v>
      </c>
      <c r="K4" s="345" t="s">
        <v>103</v>
      </c>
      <c r="L4" s="345" t="s">
        <v>104</v>
      </c>
      <c r="M4" s="354" t="s">
        <v>90</v>
      </c>
      <c r="N4" s="526"/>
      <c r="O4" s="354" t="s">
        <v>90</v>
      </c>
      <c r="P4" s="354" t="s">
        <v>115</v>
      </c>
      <c r="Q4" s="345" t="s">
        <v>103</v>
      </c>
      <c r="R4" s="345" t="s">
        <v>104</v>
      </c>
      <c r="S4" s="354" t="s">
        <v>90</v>
      </c>
      <c r="T4" s="526"/>
      <c r="U4" s="354" t="s">
        <v>90</v>
      </c>
      <c r="V4" s="354" t="s">
        <v>115</v>
      </c>
      <c r="W4" s="345" t="s">
        <v>103</v>
      </c>
      <c r="X4" s="345" t="s">
        <v>104</v>
      </c>
      <c r="Y4" s="354" t="s">
        <v>90</v>
      </c>
      <c r="Z4" s="526"/>
      <c r="AA4" s="354" t="s">
        <v>90</v>
      </c>
      <c r="AB4" s="355" t="s">
        <v>115</v>
      </c>
      <c r="AC4" s="345" t="s">
        <v>103</v>
      </c>
      <c r="AD4" s="345" t="s">
        <v>104</v>
      </c>
      <c r="AE4" s="354" t="s">
        <v>90</v>
      </c>
      <c r="AF4" s="526"/>
      <c r="AG4" s="354" t="s">
        <v>90</v>
      </c>
      <c r="AH4" s="354" t="s">
        <v>115</v>
      </c>
      <c r="AI4" s="345" t="s">
        <v>103</v>
      </c>
      <c r="AJ4" s="345" t="s">
        <v>104</v>
      </c>
      <c r="AK4" s="354" t="s">
        <v>90</v>
      </c>
      <c r="AL4" s="526"/>
      <c r="AN4" s="100"/>
    </row>
    <row r="5" spans="1:40" s="100" customFormat="1" ht="11.25" customHeight="1">
      <c r="A5" s="101">
        <v>1</v>
      </c>
      <c r="B5" s="101">
        <v>2</v>
      </c>
      <c r="C5" s="101">
        <v>3</v>
      </c>
      <c r="D5" s="101">
        <v>4</v>
      </c>
      <c r="E5" s="101">
        <v>5</v>
      </c>
      <c r="F5" s="101">
        <v>6</v>
      </c>
      <c r="G5" s="101">
        <v>7</v>
      </c>
      <c r="H5" s="101">
        <v>8</v>
      </c>
      <c r="I5" s="101">
        <v>9</v>
      </c>
      <c r="J5" s="101">
        <v>10</v>
      </c>
      <c r="K5" s="101">
        <v>11</v>
      </c>
      <c r="L5" s="101">
        <v>12</v>
      </c>
      <c r="M5" s="101">
        <v>13</v>
      </c>
      <c r="N5" s="101">
        <v>14</v>
      </c>
      <c r="O5" s="101">
        <v>15</v>
      </c>
      <c r="P5" s="101">
        <v>16</v>
      </c>
      <c r="Q5" s="101">
        <v>17</v>
      </c>
      <c r="R5" s="101">
        <v>18</v>
      </c>
      <c r="S5" s="101">
        <v>19</v>
      </c>
      <c r="T5" s="101">
        <v>20</v>
      </c>
      <c r="U5" s="101">
        <v>21</v>
      </c>
      <c r="V5" s="101">
        <v>22</v>
      </c>
      <c r="W5" s="101">
        <v>23</v>
      </c>
      <c r="X5" s="101">
        <v>24</v>
      </c>
      <c r="Y5" s="101">
        <v>25</v>
      </c>
      <c r="Z5" s="101">
        <v>26</v>
      </c>
      <c r="AA5" s="101">
        <v>27</v>
      </c>
      <c r="AB5" s="101">
        <v>28</v>
      </c>
      <c r="AC5" s="101">
        <v>29</v>
      </c>
      <c r="AD5" s="101">
        <v>30</v>
      </c>
      <c r="AE5" s="101">
        <v>31</v>
      </c>
      <c r="AF5" s="101">
        <v>32</v>
      </c>
      <c r="AG5" s="101">
        <v>33</v>
      </c>
      <c r="AH5" s="101">
        <v>34</v>
      </c>
      <c r="AI5" s="101">
        <v>35</v>
      </c>
      <c r="AJ5" s="101">
        <v>36</v>
      </c>
      <c r="AK5" s="101">
        <v>37</v>
      </c>
      <c r="AL5" s="101">
        <v>38</v>
      </c>
    </row>
    <row r="6" spans="1:40" s="68" customFormat="1" ht="30.75" customHeight="1">
      <c r="A6" s="72">
        <v>1</v>
      </c>
      <c r="B6" s="73" t="s">
        <v>0</v>
      </c>
      <c r="C6" s="311">
        <v>1</v>
      </c>
      <c r="D6" s="311">
        <v>0</v>
      </c>
      <c r="E6" s="311">
        <v>0</v>
      </c>
      <c r="F6" s="311">
        <v>0</v>
      </c>
      <c r="G6" s="311">
        <v>0</v>
      </c>
      <c r="H6" s="63" t="s">
        <v>126</v>
      </c>
      <c r="I6" s="311">
        <v>0</v>
      </c>
      <c r="J6" s="311">
        <v>0</v>
      </c>
      <c r="K6" s="311">
        <v>0</v>
      </c>
      <c r="L6" s="311">
        <v>0</v>
      </c>
      <c r="M6" s="311">
        <v>0</v>
      </c>
      <c r="N6" s="63" t="s">
        <v>126</v>
      </c>
      <c r="O6" s="311">
        <v>2</v>
      </c>
      <c r="P6" s="311">
        <v>0</v>
      </c>
      <c r="Q6" s="311">
        <v>0</v>
      </c>
      <c r="R6" s="311">
        <v>0</v>
      </c>
      <c r="S6" s="311">
        <v>0</v>
      </c>
      <c r="T6" s="63" t="s">
        <v>126</v>
      </c>
      <c r="U6" s="311">
        <v>1</v>
      </c>
      <c r="V6" s="311">
        <v>0</v>
      </c>
      <c r="W6" s="311">
        <v>0</v>
      </c>
      <c r="X6" s="311">
        <v>0</v>
      </c>
      <c r="Y6" s="311">
        <v>0</v>
      </c>
      <c r="Z6" s="63" t="s">
        <v>126</v>
      </c>
      <c r="AA6" s="311">
        <v>0</v>
      </c>
      <c r="AB6" s="311">
        <v>0</v>
      </c>
      <c r="AC6" s="311">
        <v>0</v>
      </c>
      <c r="AD6" s="311">
        <v>0</v>
      </c>
      <c r="AE6" s="311">
        <v>0</v>
      </c>
      <c r="AF6" s="63" t="s">
        <v>126</v>
      </c>
      <c r="AG6" s="311">
        <v>4</v>
      </c>
      <c r="AH6" s="311">
        <v>0</v>
      </c>
      <c r="AI6" s="311">
        <v>0</v>
      </c>
      <c r="AJ6" s="311">
        <v>0</v>
      </c>
      <c r="AK6" s="311">
        <v>0</v>
      </c>
      <c r="AL6" s="63" t="s">
        <v>126</v>
      </c>
    </row>
    <row r="7" spans="1:40" s="68" customFormat="1" ht="21.75" customHeight="1">
      <c r="A7" s="72">
        <v>2</v>
      </c>
      <c r="B7" s="78" t="s">
        <v>1</v>
      </c>
      <c r="C7" s="311">
        <v>142</v>
      </c>
      <c r="D7" s="311">
        <v>79</v>
      </c>
      <c r="E7" s="311">
        <v>49362</v>
      </c>
      <c r="F7" s="311">
        <v>12996</v>
      </c>
      <c r="G7" s="311">
        <v>62358</v>
      </c>
      <c r="H7" s="63">
        <v>789</v>
      </c>
      <c r="I7" s="311">
        <v>10</v>
      </c>
      <c r="J7" s="311">
        <v>3</v>
      </c>
      <c r="K7" s="311">
        <v>300</v>
      </c>
      <c r="L7" s="311">
        <v>78</v>
      </c>
      <c r="M7" s="311">
        <v>378</v>
      </c>
      <c r="N7" s="63">
        <v>126</v>
      </c>
      <c r="O7" s="311">
        <v>422</v>
      </c>
      <c r="P7" s="311">
        <v>213</v>
      </c>
      <c r="Q7" s="311">
        <v>901</v>
      </c>
      <c r="R7" s="311">
        <v>26073</v>
      </c>
      <c r="S7" s="311">
        <v>26974</v>
      </c>
      <c r="T7" s="63">
        <v>127</v>
      </c>
      <c r="U7" s="311">
        <v>279</v>
      </c>
      <c r="V7" s="311">
        <v>98</v>
      </c>
      <c r="W7" s="311">
        <v>4043</v>
      </c>
      <c r="X7" s="311">
        <v>7155</v>
      </c>
      <c r="Y7" s="311">
        <v>11198</v>
      </c>
      <c r="Z7" s="63">
        <v>114</v>
      </c>
      <c r="AA7" s="311">
        <v>0</v>
      </c>
      <c r="AB7" s="311">
        <v>0</v>
      </c>
      <c r="AC7" s="311">
        <v>0</v>
      </c>
      <c r="AD7" s="311">
        <v>0</v>
      </c>
      <c r="AE7" s="311">
        <v>0</v>
      </c>
      <c r="AF7" s="63" t="s">
        <v>126</v>
      </c>
      <c r="AG7" s="311">
        <v>853</v>
      </c>
      <c r="AH7" s="311">
        <v>393</v>
      </c>
      <c r="AI7" s="311">
        <v>54606</v>
      </c>
      <c r="AJ7" s="311">
        <v>46302</v>
      </c>
      <c r="AK7" s="311">
        <v>100908</v>
      </c>
      <c r="AL7" s="63">
        <v>257</v>
      </c>
    </row>
    <row r="8" spans="1:40" s="68" customFormat="1" ht="21.75" customHeight="1">
      <c r="A8" s="72">
        <v>3</v>
      </c>
      <c r="B8" s="78" t="s">
        <v>2</v>
      </c>
      <c r="C8" s="311">
        <v>2</v>
      </c>
      <c r="D8" s="311">
        <v>2</v>
      </c>
      <c r="E8" s="311">
        <v>659</v>
      </c>
      <c r="F8" s="311">
        <v>255</v>
      </c>
      <c r="G8" s="311">
        <v>914</v>
      </c>
      <c r="H8" s="63">
        <v>457</v>
      </c>
      <c r="I8" s="311">
        <v>0</v>
      </c>
      <c r="J8" s="311">
        <v>0</v>
      </c>
      <c r="K8" s="311">
        <v>0</v>
      </c>
      <c r="L8" s="311">
        <v>0</v>
      </c>
      <c r="M8" s="311">
        <v>0</v>
      </c>
      <c r="N8" s="63" t="s">
        <v>126</v>
      </c>
      <c r="O8" s="311">
        <v>2</v>
      </c>
      <c r="P8" s="311">
        <v>0</v>
      </c>
      <c r="Q8" s="311">
        <v>0</v>
      </c>
      <c r="R8" s="311">
        <v>0</v>
      </c>
      <c r="S8" s="311">
        <v>0</v>
      </c>
      <c r="T8" s="63" t="s">
        <v>126</v>
      </c>
      <c r="U8" s="311">
        <v>6</v>
      </c>
      <c r="V8" s="311">
        <v>0</v>
      </c>
      <c r="W8" s="311">
        <v>0</v>
      </c>
      <c r="X8" s="311">
        <v>0</v>
      </c>
      <c r="Y8" s="311">
        <v>0</v>
      </c>
      <c r="Z8" s="63" t="s">
        <v>126</v>
      </c>
      <c r="AA8" s="311">
        <v>0</v>
      </c>
      <c r="AB8" s="311">
        <v>0</v>
      </c>
      <c r="AC8" s="311">
        <v>0</v>
      </c>
      <c r="AD8" s="311">
        <v>0</v>
      </c>
      <c r="AE8" s="311">
        <v>0</v>
      </c>
      <c r="AF8" s="63" t="s">
        <v>126</v>
      </c>
      <c r="AG8" s="311">
        <v>10</v>
      </c>
      <c r="AH8" s="311">
        <v>2</v>
      </c>
      <c r="AI8" s="311">
        <v>659</v>
      </c>
      <c r="AJ8" s="311">
        <v>255</v>
      </c>
      <c r="AK8" s="311">
        <v>914</v>
      </c>
      <c r="AL8" s="63">
        <v>457</v>
      </c>
    </row>
    <row r="9" spans="1:40" s="68" customFormat="1" ht="21.75" customHeight="1">
      <c r="A9" s="72">
        <v>4</v>
      </c>
      <c r="B9" s="78" t="s">
        <v>3</v>
      </c>
      <c r="C9" s="311">
        <v>23</v>
      </c>
      <c r="D9" s="311">
        <v>9</v>
      </c>
      <c r="E9" s="311">
        <v>3671</v>
      </c>
      <c r="F9" s="311">
        <v>978</v>
      </c>
      <c r="G9" s="311">
        <v>4649</v>
      </c>
      <c r="H9" s="63">
        <v>517</v>
      </c>
      <c r="I9" s="311">
        <v>1</v>
      </c>
      <c r="J9" s="311">
        <v>1</v>
      </c>
      <c r="K9" s="311">
        <v>75</v>
      </c>
      <c r="L9" s="311">
        <v>60</v>
      </c>
      <c r="M9" s="311">
        <v>135</v>
      </c>
      <c r="N9" s="63">
        <v>135</v>
      </c>
      <c r="O9" s="311">
        <v>45</v>
      </c>
      <c r="P9" s="311">
        <v>9</v>
      </c>
      <c r="Q9" s="311">
        <v>21</v>
      </c>
      <c r="R9" s="311">
        <v>793</v>
      </c>
      <c r="S9" s="311">
        <v>814</v>
      </c>
      <c r="T9" s="63">
        <v>90</v>
      </c>
      <c r="U9" s="311">
        <v>22</v>
      </c>
      <c r="V9" s="311">
        <v>22</v>
      </c>
      <c r="W9" s="311">
        <v>1635</v>
      </c>
      <c r="X9" s="311">
        <v>1870</v>
      </c>
      <c r="Y9" s="311">
        <v>3505</v>
      </c>
      <c r="Z9" s="63">
        <v>159</v>
      </c>
      <c r="AA9" s="311">
        <v>2</v>
      </c>
      <c r="AB9" s="311">
        <v>0</v>
      </c>
      <c r="AC9" s="311">
        <v>0</v>
      </c>
      <c r="AD9" s="311">
        <v>0</v>
      </c>
      <c r="AE9" s="311">
        <v>0</v>
      </c>
      <c r="AF9" s="63" t="s">
        <v>126</v>
      </c>
      <c r="AG9" s="311">
        <v>93</v>
      </c>
      <c r="AH9" s="311">
        <v>41</v>
      </c>
      <c r="AI9" s="311">
        <v>5402</v>
      </c>
      <c r="AJ9" s="311">
        <v>3701</v>
      </c>
      <c r="AK9" s="311">
        <v>9103</v>
      </c>
      <c r="AL9" s="63">
        <v>222</v>
      </c>
    </row>
    <row r="10" spans="1:40" s="68" customFormat="1" ht="21.75" customHeight="1">
      <c r="A10" s="72">
        <v>5</v>
      </c>
      <c r="B10" s="78" t="s">
        <v>4</v>
      </c>
      <c r="C10" s="311">
        <v>22</v>
      </c>
      <c r="D10" s="311">
        <v>19</v>
      </c>
      <c r="E10" s="311">
        <v>7850</v>
      </c>
      <c r="F10" s="311">
        <v>501</v>
      </c>
      <c r="G10" s="311">
        <v>8351</v>
      </c>
      <c r="H10" s="63">
        <v>440</v>
      </c>
      <c r="I10" s="311">
        <v>3</v>
      </c>
      <c r="J10" s="311">
        <v>3</v>
      </c>
      <c r="K10" s="311">
        <v>174</v>
      </c>
      <c r="L10" s="311">
        <v>108</v>
      </c>
      <c r="M10" s="311">
        <v>282</v>
      </c>
      <c r="N10" s="63">
        <v>94</v>
      </c>
      <c r="O10" s="311">
        <v>80</v>
      </c>
      <c r="P10" s="311">
        <v>25</v>
      </c>
      <c r="Q10" s="311">
        <v>135</v>
      </c>
      <c r="R10" s="311">
        <v>2616</v>
      </c>
      <c r="S10" s="311">
        <v>2751</v>
      </c>
      <c r="T10" s="63">
        <v>110</v>
      </c>
      <c r="U10" s="311">
        <v>42</v>
      </c>
      <c r="V10" s="311">
        <v>42</v>
      </c>
      <c r="W10" s="311">
        <v>2679</v>
      </c>
      <c r="X10" s="311">
        <v>2047</v>
      </c>
      <c r="Y10" s="311">
        <v>4726</v>
      </c>
      <c r="Z10" s="63">
        <v>113</v>
      </c>
      <c r="AA10" s="311">
        <v>3</v>
      </c>
      <c r="AB10" s="311">
        <v>2</v>
      </c>
      <c r="AC10" s="311">
        <v>604</v>
      </c>
      <c r="AD10" s="311">
        <v>46</v>
      </c>
      <c r="AE10" s="311">
        <v>650</v>
      </c>
      <c r="AF10" s="63">
        <v>325</v>
      </c>
      <c r="AG10" s="311">
        <v>150</v>
      </c>
      <c r="AH10" s="311">
        <v>91</v>
      </c>
      <c r="AI10" s="311">
        <v>11442</v>
      </c>
      <c r="AJ10" s="311">
        <v>5318</v>
      </c>
      <c r="AK10" s="311">
        <v>16760</v>
      </c>
      <c r="AL10" s="63">
        <v>184</v>
      </c>
    </row>
    <row r="11" spans="1:40" s="68" customFormat="1" ht="21.75" customHeight="1">
      <c r="A11" s="72">
        <v>6</v>
      </c>
      <c r="B11" s="78" t="s">
        <v>5</v>
      </c>
      <c r="C11" s="311">
        <v>3</v>
      </c>
      <c r="D11" s="311">
        <v>3</v>
      </c>
      <c r="E11" s="311">
        <v>1199</v>
      </c>
      <c r="F11" s="311">
        <v>845</v>
      </c>
      <c r="G11" s="311">
        <v>2044</v>
      </c>
      <c r="H11" s="63">
        <v>681</v>
      </c>
      <c r="I11" s="311">
        <v>1</v>
      </c>
      <c r="J11" s="311">
        <v>0</v>
      </c>
      <c r="K11" s="311">
        <v>0</v>
      </c>
      <c r="L11" s="311">
        <v>0</v>
      </c>
      <c r="M11" s="311">
        <v>0</v>
      </c>
      <c r="N11" s="63" t="s">
        <v>126</v>
      </c>
      <c r="O11" s="311">
        <v>0</v>
      </c>
      <c r="P11" s="311">
        <v>0</v>
      </c>
      <c r="Q11" s="311">
        <v>0</v>
      </c>
      <c r="R11" s="311">
        <v>0</v>
      </c>
      <c r="S11" s="311">
        <v>0</v>
      </c>
      <c r="T11" s="63" t="s">
        <v>126</v>
      </c>
      <c r="U11" s="311">
        <v>3</v>
      </c>
      <c r="V11" s="311">
        <v>2</v>
      </c>
      <c r="W11" s="311">
        <v>18</v>
      </c>
      <c r="X11" s="311">
        <v>271</v>
      </c>
      <c r="Y11" s="311">
        <v>289</v>
      </c>
      <c r="Z11" s="63">
        <v>145</v>
      </c>
      <c r="AA11" s="311">
        <v>1</v>
      </c>
      <c r="AB11" s="311">
        <v>0</v>
      </c>
      <c r="AC11" s="311">
        <v>0</v>
      </c>
      <c r="AD11" s="311">
        <v>0</v>
      </c>
      <c r="AE11" s="311">
        <v>0</v>
      </c>
      <c r="AF11" s="63" t="s">
        <v>126</v>
      </c>
      <c r="AG11" s="311">
        <v>8</v>
      </c>
      <c r="AH11" s="311">
        <v>5</v>
      </c>
      <c r="AI11" s="311">
        <v>1217</v>
      </c>
      <c r="AJ11" s="311">
        <v>1116</v>
      </c>
      <c r="AK11" s="311">
        <v>2333</v>
      </c>
      <c r="AL11" s="63">
        <v>467</v>
      </c>
    </row>
    <row r="12" spans="1:40" s="68" customFormat="1" ht="21.75" customHeight="1">
      <c r="A12" s="72">
        <v>7</v>
      </c>
      <c r="B12" s="78" t="s">
        <v>6</v>
      </c>
      <c r="C12" s="311">
        <v>1</v>
      </c>
      <c r="D12" s="311">
        <v>0</v>
      </c>
      <c r="E12" s="311">
        <v>0</v>
      </c>
      <c r="F12" s="311">
        <v>0</v>
      </c>
      <c r="G12" s="311">
        <v>0</v>
      </c>
      <c r="H12" s="63" t="s">
        <v>126</v>
      </c>
      <c r="I12" s="311">
        <v>9</v>
      </c>
      <c r="J12" s="311">
        <v>1</v>
      </c>
      <c r="K12" s="311">
        <v>32</v>
      </c>
      <c r="L12" s="311">
        <v>27</v>
      </c>
      <c r="M12" s="311">
        <v>59</v>
      </c>
      <c r="N12" s="63">
        <v>59</v>
      </c>
      <c r="O12" s="311">
        <v>25</v>
      </c>
      <c r="P12" s="311">
        <v>3</v>
      </c>
      <c r="Q12" s="311">
        <v>0</v>
      </c>
      <c r="R12" s="311">
        <v>127</v>
      </c>
      <c r="S12" s="311">
        <v>127</v>
      </c>
      <c r="T12" s="63">
        <v>42</v>
      </c>
      <c r="U12" s="311">
        <v>47</v>
      </c>
      <c r="V12" s="311">
        <v>33</v>
      </c>
      <c r="W12" s="311">
        <v>2809</v>
      </c>
      <c r="X12" s="311">
        <v>2759</v>
      </c>
      <c r="Y12" s="311">
        <v>5568</v>
      </c>
      <c r="Z12" s="63">
        <v>169</v>
      </c>
      <c r="AA12" s="311">
        <v>3</v>
      </c>
      <c r="AB12" s="311">
        <v>1</v>
      </c>
      <c r="AC12" s="311">
        <v>166</v>
      </c>
      <c r="AD12" s="311">
        <v>69</v>
      </c>
      <c r="AE12" s="311">
        <v>235</v>
      </c>
      <c r="AF12" s="63">
        <v>235</v>
      </c>
      <c r="AG12" s="311">
        <v>85</v>
      </c>
      <c r="AH12" s="311">
        <v>38</v>
      </c>
      <c r="AI12" s="311">
        <v>3007</v>
      </c>
      <c r="AJ12" s="311">
        <v>2982</v>
      </c>
      <c r="AK12" s="311">
        <v>5989</v>
      </c>
      <c r="AL12" s="63">
        <v>158</v>
      </c>
    </row>
    <row r="13" spans="1:40" s="68" customFormat="1" ht="31.5" customHeight="1">
      <c r="A13" s="72">
        <v>8</v>
      </c>
      <c r="B13" s="73" t="s">
        <v>7</v>
      </c>
      <c r="C13" s="311">
        <v>0</v>
      </c>
      <c r="D13" s="311">
        <v>0</v>
      </c>
      <c r="E13" s="311">
        <v>0</v>
      </c>
      <c r="F13" s="311">
        <v>0</v>
      </c>
      <c r="G13" s="311">
        <v>0</v>
      </c>
      <c r="H13" s="63" t="s">
        <v>126</v>
      </c>
      <c r="I13" s="311">
        <v>0</v>
      </c>
      <c r="J13" s="311">
        <v>0</v>
      </c>
      <c r="K13" s="311">
        <v>0</v>
      </c>
      <c r="L13" s="311">
        <v>0</v>
      </c>
      <c r="M13" s="311">
        <v>0</v>
      </c>
      <c r="N13" s="63" t="s">
        <v>126</v>
      </c>
      <c r="O13" s="311">
        <v>1</v>
      </c>
      <c r="P13" s="311">
        <v>0</v>
      </c>
      <c r="Q13" s="311">
        <v>0</v>
      </c>
      <c r="R13" s="311">
        <v>0</v>
      </c>
      <c r="S13" s="311">
        <v>0</v>
      </c>
      <c r="T13" s="63" t="s">
        <v>126</v>
      </c>
      <c r="U13" s="311">
        <v>0</v>
      </c>
      <c r="V13" s="311">
        <v>0</v>
      </c>
      <c r="W13" s="311">
        <v>0</v>
      </c>
      <c r="X13" s="311">
        <v>0</v>
      </c>
      <c r="Y13" s="311">
        <v>0</v>
      </c>
      <c r="Z13" s="63" t="s">
        <v>126</v>
      </c>
      <c r="AA13" s="311">
        <v>1</v>
      </c>
      <c r="AB13" s="311">
        <v>1</v>
      </c>
      <c r="AC13" s="311">
        <v>95</v>
      </c>
      <c r="AD13" s="311">
        <v>22</v>
      </c>
      <c r="AE13" s="311">
        <v>117</v>
      </c>
      <c r="AF13" s="63">
        <v>117</v>
      </c>
      <c r="AG13" s="311">
        <v>2</v>
      </c>
      <c r="AH13" s="311">
        <v>1</v>
      </c>
      <c r="AI13" s="311">
        <v>95</v>
      </c>
      <c r="AJ13" s="311">
        <v>22</v>
      </c>
      <c r="AK13" s="311">
        <v>117</v>
      </c>
      <c r="AL13" s="63">
        <v>117</v>
      </c>
    </row>
    <row r="14" spans="1:40" s="68" customFormat="1" ht="21.75" customHeight="1">
      <c r="A14" s="72">
        <v>9</v>
      </c>
      <c r="B14" s="78" t="s">
        <v>68</v>
      </c>
      <c r="C14" s="311">
        <v>0</v>
      </c>
      <c r="D14" s="311">
        <v>0</v>
      </c>
      <c r="E14" s="311">
        <v>0</v>
      </c>
      <c r="F14" s="311">
        <v>0</v>
      </c>
      <c r="G14" s="311">
        <v>0</v>
      </c>
      <c r="H14" s="63" t="s">
        <v>126</v>
      </c>
      <c r="I14" s="311">
        <v>0</v>
      </c>
      <c r="J14" s="311">
        <v>0</v>
      </c>
      <c r="K14" s="311">
        <v>0</v>
      </c>
      <c r="L14" s="311">
        <v>0</v>
      </c>
      <c r="M14" s="311">
        <v>0</v>
      </c>
      <c r="N14" s="63" t="s">
        <v>126</v>
      </c>
      <c r="O14" s="311">
        <v>0</v>
      </c>
      <c r="P14" s="311">
        <v>0</v>
      </c>
      <c r="Q14" s="311">
        <v>0</v>
      </c>
      <c r="R14" s="311">
        <v>0</v>
      </c>
      <c r="S14" s="311">
        <v>0</v>
      </c>
      <c r="T14" s="63" t="s">
        <v>126</v>
      </c>
      <c r="U14" s="311">
        <v>3</v>
      </c>
      <c r="V14" s="311">
        <v>0</v>
      </c>
      <c r="W14" s="311">
        <v>0</v>
      </c>
      <c r="X14" s="311">
        <v>0</v>
      </c>
      <c r="Y14" s="311">
        <v>0</v>
      </c>
      <c r="Z14" s="63" t="s">
        <v>126</v>
      </c>
      <c r="AA14" s="311">
        <v>0</v>
      </c>
      <c r="AB14" s="311">
        <v>0</v>
      </c>
      <c r="AC14" s="311">
        <v>0</v>
      </c>
      <c r="AD14" s="311">
        <v>0</v>
      </c>
      <c r="AE14" s="311">
        <v>0</v>
      </c>
      <c r="AF14" s="63" t="s">
        <v>126</v>
      </c>
      <c r="AG14" s="311">
        <v>3</v>
      </c>
      <c r="AH14" s="311">
        <v>0</v>
      </c>
      <c r="AI14" s="311">
        <v>0</v>
      </c>
      <c r="AJ14" s="311">
        <v>0</v>
      </c>
      <c r="AK14" s="311">
        <v>0</v>
      </c>
      <c r="AL14" s="63" t="s">
        <v>126</v>
      </c>
    </row>
    <row r="15" spans="1:40" s="68" customFormat="1" ht="21.75" customHeight="1">
      <c r="A15" s="72">
        <v>10</v>
      </c>
      <c r="B15" s="78" t="s">
        <v>8</v>
      </c>
      <c r="C15" s="311">
        <v>36</v>
      </c>
      <c r="D15" s="311">
        <v>16</v>
      </c>
      <c r="E15" s="311">
        <v>14417</v>
      </c>
      <c r="F15" s="311">
        <v>1926</v>
      </c>
      <c r="G15" s="311">
        <v>16343</v>
      </c>
      <c r="H15" s="63">
        <v>1021</v>
      </c>
      <c r="I15" s="311">
        <v>20</v>
      </c>
      <c r="J15" s="311">
        <v>7</v>
      </c>
      <c r="K15" s="311">
        <v>1755</v>
      </c>
      <c r="L15" s="311">
        <v>922</v>
      </c>
      <c r="M15" s="311">
        <v>2677</v>
      </c>
      <c r="N15" s="63">
        <v>382</v>
      </c>
      <c r="O15" s="311">
        <v>17</v>
      </c>
      <c r="P15" s="311">
        <v>17</v>
      </c>
      <c r="Q15" s="311">
        <v>0</v>
      </c>
      <c r="R15" s="311">
        <v>2484</v>
      </c>
      <c r="S15" s="311">
        <v>2484</v>
      </c>
      <c r="T15" s="63">
        <v>146</v>
      </c>
      <c r="U15" s="311">
        <v>36</v>
      </c>
      <c r="V15" s="311">
        <v>22</v>
      </c>
      <c r="W15" s="311">
        <v>546</v>
      </c>
      <c r="X15" s="311">
        <v>3685</v>
      </c>
      <c r="Y15" s="311">
        <v>4231</v>
      </c>
      <c r="Z15" s="63">
        <v>192</v>
      </c>
      <c r="AA15" s="311">
        <v>20</v>
      </c>
      <c r="AB15" s="311">
        <v>2</v>
      </c>
      <c r="AC15" s="311">
        <v>47</v>
      </c>
      <c r="AD15" s="311">
        <v>8</v>
      </c>
      <c r="AE15" s="311">
        <v>55</v>
      </c>
      <c r="AF15" s="63">
        <v>28</v>
      </c>
      <c r="AG15" s="311">
        <v>129</v>
      </c>
      <c r="AH15" s="311">
        <v>64</v>
      </c>
      <c r="AI15" s="311">
        <v>16765</v>
      </c>
      <c r="AJ15" s="311">
        <v>9025</v>
      </c>
      <c r="AK15" s="311">
        <v>25790</v>
      </c>
      <c r="AL15" s="63">
        <v>403</v>
      </c>
    </row>
    <row r="16" spans="1:40" s="68" customFormat="1" ht="21.75" customHeight="1">
      <c r="A16" s="72">
        <v>11</v>
      </c>
      <c r="B16" s="78" t="s">
        <v>9</v>
      </c>
      <c r="C16" s="311">
        <v>7</v>
      </c>
      <c r="D16" s="311">
        <v>7</v>
      </c>
      <c r="E16" s="311">
        <v>2781</v>
      </c>
      <c r="F16" s="311">
        <v>495</v>
      </c>
      <c r="G16" s="311">
        <v>3276</v>
      </c>
      <c r="H16" s="63">
        <v>468</v>
      </c>
      <c r="I16" s="311">
        <v>1</v>
      </c>
      <c r="J16" s="311">
        <v>1</v>
      </c>
      <c r="K16" s="311">
        <v>474</v>
      </c>
      <c r="L16" s="311">
        <v>197</v>
      </c>
      <c r="M16" s="311">
        <v>671</v>
      </c>
      <c r="N16" s="63">
        <v>671</v>
      </c>
      <c r="O16" s="311">
        <v>2</v>
      </c>
      <c r="P16" s="311">
        <v>0</v>
      </c>
      <c r="Q16" s="311">
        <v>0</v>
      </c>
      <c r="R16" s="311">
        <v>0</v>
      </c>
      <c r="S16" s="311">
        <v>0</v>
      </c>
      <c r="T16" s="63" t="s">
        <v>126</v>
      </c>
      <c r="U16" s="311">
        <v>1</v>
      </c>
      <c r="V16" s="311">
        <v>1</v>
      </c>
      <c r="W16" s="311">
        <v>14</v>
      </c>
      <c r="X16" s="311">
        <v>185</v>
      </c>
      <c r="Y16" s="311">
        <v>199</v>
      </c>
      <c r="Z16" s="63">
        <v>199</v>
      </c>
      <c r="AA16" s="311">
        <v>0</v>
      </c>
      <c r="AB16" s="311">
        <v>0</v>
      </c>
      <c r="AC16" s="311">
        <v>0</v>
      </c>
      <c r="AD16" s="311">
        <v>0</v>
      </c>
      <c r="AE16" s="311">
        <v>0</v>
      </c>
      <c r="AF16" s="63" t="s">
        <v>126</v>
      </c>
      <c r="AG16" s="311">
        <v>11</v>
      </c>
      <c r="AH16" s="311">
        <v>9</v>
      </c>
      <c r="AI16" s="311">
        <v>3269</v>
      </c>
      <c r="AJ16" s="311">
        <v>877</v>
      </c>
      <c r="AK16" s="311">
        <v>4146</v>
      </c>
      <c r="AL16" s="63">
        <v>461</v>
      </c>
    </row>
    <row r="17" spans="1:38" s="68" customFormat="1" ht="21.75" customHeight="1">
      <c r="A17" s="72">
        <v>12</v>
      </c>
      <c r="B17" s="78" t="s">
        <v>10</v>
      </c>
      <c r="C17" s="311">
        <v>1</v>
      </c>
      <c r="D17" s="311">
        <v>1</v>
      </c>
      <c r="E17" s="311">
        <v>343</v>
      </c>
      <c r="F17" s="311">
        <v>3</v>
      </c>
      <c r="G17" s="311">
        <v>346</v>
      </c>
      <c r="H17" s="63">
        <v>346</v>
      </c>
      <c r="I17" s="311">
        <v>17</v>
      </c>
      <c r="J17" s="311">
        <v>4</v>
      </c>
      <c r="K17" s="311">
        <v>1142</v>
      </c>
      <c r="L17" s="311">
        <v>526</v>
      </c>
      <c r="M17" s="311">
        <v>1668</v>
      </c>
      <c r="N17" s="63">
        <v>417</v>
      </c>
      <c r="O17" s="311">
        <v>108</v>
      </c>
      <c r="P17" s="311">
        <v>74</v>
      </c>
      <c r="Q17" s="311">
        <v>595</v>
      </c>
      <c r="R17" s="311">
        <v>6632</v>
      </c>
      <c r="S17" s="311">
        <v>7227</v>
      </c>
      <c r="T17" s="63">
        <v>98</v>
      </c>
      <c r="U17" s="311">
        <v>224</v>
      </c>
      <c r="V17" s="311">
        <v>163</v>
      </c>
      <c r="W17" s="311">
        <v>2155</v>
      </c>
      <c r="X17" s="311">
        <v>4230</v>
      </c>
      <c r="Y17" s="311">
        <v>6385</v>
      </c>
      <c r="Z17" s="63">
        <v>39</v>
      </c>
      <c r="AA17" s="311">
        <v>7</v>
      </c>
      <c r="AB17" s="311">
        <v>5</v>
      </c>
      <c r="AC17" s="311">
        <v>1402</v>
      </c>
      <c r="AD17" s="311">
        <v>812</v>
      </c>
      <c r="AE17" s="311">
        <v>2214</v>
      </c>
      <c r="AF17" s="63">
        <v>443</v>
      </c>
      <c r="AG17" s="311">
        <v>357</v>
      </c>
      <c r="AH17" s="311">
        <v>247</v>
      </c>
      <c r="AI17" s="311">
        <v>5637</v>
      </c>
      <c r="AJ17" s="311">
        <v>12203</v>
      </c>
      <c r="AK17" s="311">
        <v>17840</v>
      </c>
      <c r="AL17" s="63">
        <v>72</v>
      </c>
    </row>
    <row r="18" spans="1:38" s="68" customFormat="1" ht="21.75" customHeight="1">
      <c r="A18" s="72">
        <v>13</v>
      </c>
      <c r="B18" s="78" t="s">
        <v>11</v>
      </c>
      <c r="C18" s="311">
        <v>203</v>
      </c>
      <c r="D18" s="311">
        <v>103</v>
      </c>
      <c r="E18" s="311">
        <v>57546</v>
      </c>
      <c r="F18" s="311">
        <v>6178</v>
      </c>
      <c r="G18" s="311">
        <v>63724</v>
      </c>
      <c r="H18" s="63">
        <v>619</v>
      </c>
      <c r="I18" s="311">
        <v>21</v>
      </c>
      <c r="J18" s="311">
        <v>6</v>
      </c>
      <c r="K18" s="311">
        <v>324</v>
      </c>
      <c r="L18" s="311">
        <v>76</v>
      </c>
      <c r="M18" s="311">
        <v>400</v>
      </c>
      <c r="N18" s="63">
        <v>67</v>
      </c>
      <c r="O18" s="311">
        <v>43</v>
      </c>
      <c r="P18" s="311">
        <v>2</v>
      </c>
      <c r="Q18" s="311">
        <v>30</v>
      </c>
      <c r="R18" s="311">
        <v>745</v>
      </c>
      <c r="S18" s="311">
        <v>775</v>
      </c>
      <c r="T18" s="63">
        <v>388</v>
      </c>
      <c r="U18" s="311">
        <v>59</v>
      </c>
      <c r="V18" s="311">
        <v>12</v>
      </c>
      <c r="W18" s="311">
        <v>696</v>
      </c>
      <c r="X18" s="311">
        <v>1857</v>
      </c>
      <c r="Y18" s="311">
        <v>2553</v>
      </c>
      <c r="Z18" s="63">
        <v>213</v>
      </c>
      <c r="AA18" s="311">
        <v>5</v>
      </c>
      <c r="AB18" s="311">
        <v>2</v>
      </c>
      <c r="AC18" s="311">
        <v>459</v>
      </c>
      <c r="AD18" s="311">
        <v>85</v>
      </c>
      <c r="AE18" s="311">
        <v>544</v>
      </c>
      <c r="AF18" s="63">
        <v>272</v>
      </c>
      <c r="AG18" s="311">
        <v>331</v>
      </c>
      <c r="AH18" s="311">
        <v>125</v>
      </c>
      <c r="AI18" s="311">
        <v>59055</v>
      </c>
      <c r="AJ18" s="311">
        <v>8941</v>
      </c>
      <c r="AK18" s="311">
        <v>67996</v>
      </c>
      <c r="AL18" s="63">
        <v>544</v>
      </c>
    </row>
    <row r="19" spans="1:38" s="68" customFormat="1" ht="21.75" customHeight="1">
      <c r="A19" s="72">
        <v>14</v>
      </c>
      <c r="B19" s="78" t="s">
        <v>12</v>
      </c>
      <c r="C19" s="311">
        <v>41</v>
      </c>
      <c r="D19" s="311">
        <v>35</v>
      </c>
      <c r="E19" s="311">
        <v>10415</v>
      </c>
      <c r="F19" s="311">
        <v>2127</v>
      </c>
      <c r="G19" s="311">
        <v>12542</v>
      </c>
      <c r="H19" s="63">
        <v>358</v>
      </c>
      <c r="I19" s="311">
        <v>0</v>
      </c>
      <c r="J19" s="311">
        <v>0</v>
      </c>
      <c r="K19" s="311">
        <v>0</v>
      </c>
      <c r="L19" s="311">
        <v>0</v>
      </c>
      <c r="M19" s="311">
        <v>0</v>
      </c>
      <c r="N19" s="63" t="s">
        <v>126</v>
      </c>
      <c r="O19" s="311">
        <v>26</v>
      </c>
      <c r="P19" s="311">
        <v>17</v>
      </c>
      <c r="Q19" s="311">
        <v>8</v>
      </c>
      <c r="R19" s="311">
        <v>2361</v>
      </c>
      <c r="S19" s="311">
        <v>2369</v>
      </c>
      <c r="T19" s="63">
        <v>139</v>
      </c>
      <c r="U19" s="311">
        <v>18</v>
      </c>
      <c r="V19" s="311">
        <v>14</v>
      </c>
      <c r="W19" s="311">
        <v>870</v>
      </c>
      <c r="X19" s="311">
        <v>1053</v>
      </c>
      <c r="Y19" s="311">
        <v>1923</v>
      </c>
      <c r="Z19" s="63">
        <v>137</v>
      </c>
      <c r="AA19" s="311">
        <v>0</v>
      </c>
      <c r="AB19" s="311">
        <v>0</v>
      </c>
      <c r="AC19" s="311">
        <v>0</v>
      </c>
      <c r="AD19" s="311">
        <v>0</v>
      </c>
      <c r="AE19" s="311">
        <v>0</v>
      </c>
      <c r="AF19" s="63" t="s">
        <v>126</v>
      </c>
      <c r="AG19" s="311">
        <v>85</v>
      </c>
      <c r="AH19" s="311">
        <v>66</v>
      </c>
      <c r="AI19" s="311">
        <v>11293</v>
      </c>
      <c r="AJ19" s="311">
        <v>5541</v>
      </c>
      <c r="AK19" s="311">
        <v>16834</v>
      </c>
      <c r="AL19" s="63">
        <v>255</v>
      </c>
    </row>
    <row r="20" spans="1:38" s="68" customFormat="1" ht="30">
      <c r="A20" s="72">
        <v>15</v>
      </c>
      <c r="B20" s="73" t="s">
        <v>13</v>
      </c>
      <c r="C20" s="311">
        <v>30</v>
      </c>
      <c r="D20" s="311">
        <v>13</v>
      </c>
      <c r="E20" s="311">
        <v>3306</v>
      </c>
      <c r="F20" s="311">
        <v>1260</v>
      </c>
      <c r="G20" s="311">
        <v>4566</v>
      </c>
      <c r="H20" s="63">
        <v>351</v>
      </c>
      <c r="I20" s="311">
        <v>0</v>
      </c>
      <c r="J20" s="311">
        <v>0</v>
      </c>
      <c r="K20" s="311">
        <v>0</v>
      </c>
      <c r="L20" s="311">
        <v>0</v>
      </c>
      <c r="M20" s="311">
        <v>0</v>
      </c>
      <c r="N20" s="63" t="s">
        <v>126</v>
      </c>
      <c r="O20" s="311">
        <v>7</v>
      </c>
      <c r="P20" s="311">
        <v>0</v>
      </c>
      <c r="Q20" s="311">
        <v>0</v>
      </c>
      <c r="R20" s="311">
        <v>0</v>
      </c>
      <c r="S20" s="311">
        <v>0</v>
      </c>
      <c r="T20" s="63" t="s">
        <v>126</v>
      </c>
      <c r="U20" s="311">
        <v>23</v>
      </c>
      <c r="V20" s="311">
        <v>7</v>
      </c>
      <c r="W20" s="311">
        <v>154</v>
      </c>
      <c r="X20" s="311">
        <v>43</v>
      </c>
      <c r="Y20" s="311">
        <v>197</v>
      </c>
      <c r="Z20" s="63">
        <v>28</v>
      </c>
      <c r="AA20" s="311">
        <v>0</v>
      </c>
      <c r="AB20" s="311">
        <v>0</v>
      </c>
      <c r="AC20" s="311">
        <v>0</v>
      </c>
      <c r="AD20" s="311">
        <v>0</v>
      </c>
      <c r="AE20" s="311">
        <v>0</v>
      </c>
      <c r="AF20" s="63" t="s">
        <v>126</v>
      </c>
      <c r="AG20" s="311">
        <v>60</v>
      </c>
      <c r="AH20" s="311">
        <v>20</v>
      </c>
      <c r="AI20" s="311">
        <v>3460</v>
      </c>
      <c r="AJ20" s="311">
        <v>1303</v>
      </c>
      <c r="AK20" s="311">
        <v>4763</v>
      </c>
      <c r="AL20" s="63">
        <v>238</v>
      </c>
    </row>
    <row r="21" spans="1:38" s="68" customFormat="1" ht="21.75" customHeight="1">
      <c r="A21" s="72">
        <v>16</v>
      </c>
      <c r="B21" s="78" t="s">
        <v>14</v>
      </c>
      <c r="C21" s="311">
        <v>27</v>
      </c>
      <c r="D21" s="311">
        <v>3</v>
      </c>
      <c r="E21" s="311">
        <v>2437</v>
      </c>
      <c r="F21" s="311">
        <v>261</v>
      </c>
      <c r="G21" s="311">
        <v>2698</v>
      </c>
      <c r="H21" s="63">
        <v>899</v>
      </c>
      <c r="I21" s="311">
        <v>6</v>
      </c>
      <c r="J21" s="311">
        <v>2</v>
      </c>
      <c r="K21" s="311">
        <v>1210</v>
      </c>
      <c r="L21" s="311">
        <v>443</v>
      </c>
      <c r="M21" s="311">
        <v>1653</v>
      </c>
      <c r="N21" s="63">
        <v>827</v>
      </c>
      <c r="O21" s="311">
        <v>19</v>
      </c>
      <c r="P21" s="311">
        <v>0</v>
      </c>
      <c r="Q21" s="311">
        <v>0</v>
      </c>
      <c r="R21" s="311">
        <v>0</v>
      </c>
      <c r="S21" s="311">
        <v>0</v>
      </c>
      <c r="T21" s="63" t="s">
        <v>126</v>
      </c>
      <c r="U21" s="311">
        <v>5</v>
      </c>
      <c r="V21" s="311">
        <v>0</v>
      </c>
      <c r="W21" s="311">
        <v>0</v>
      </c>
      <c r="X21" s="311">
        <v>0</v>
      </c>
      <c r="Y21" s="311">
        <v>0</v>
      </c>
      <c r="Z21" s="63" t="s">
        <v>126</v>
      </c>
      <c r="AA21" s="311">
        <v>9</v>
      </c>
      <c r="AB21" s="311">
        <v>1</v>
      </c>
      <c r="AC21" s="311">
        <v>283</v>
      </c>
      <c r="AD21" s="311">
        <v>70</v>
      </c>
      <c r="AE21" s="311">
        <v>353</v>
      </c>
      <c r="AF21" s="63">
        <v>353</v>
      </c>
      <c r="AG21" s="311">
        <v>66</v>
      </c>
      <c r="AH21" s="311">
        <v>6</v>
      </c>
      <c r="AI21" s="311">
        <v>3930</v>
      </c>
      <c r="AJ21" s="311">
        <v>774</v>
      </c>
      <c r="AK21" s="311">
        <v>4704</v>
      </c>
      <c r="AL21" s="63">
        <v>784</v>
      </c>
    </row>
    <row r="22" spans="1:38" s="68" customFormat="1" ht="21.75" customHeight="1">
      <c r="A22" s="72">
        <v>17</v>
      </c>
      <c r="B22" s="78" t="s">
        <v>15</v>
      </c>
      <c r="C22" s="311">
        <v>308</v>
      </c>
      <c r="D22" s="311">
        <v>289</v>
      </c>
      <c r="E22" s="311">
        <v>110703</v>
      </c>
      <c r="F22" s="311">
        <v>35079</v>
      </c>
      <c r="G22" s="311">
        <v>145782</v>
      </c>
      <c r="H22" s="63">
        <v>504</v>
      </c>
      <c r="I22" s="311">
        <v>26</v>
      </c>
      <c r="J22" s="311">
        <v>16</v>
      </c>
      <c r="K22" s="311">
        <v>2045</v>
      </c>
      <c r="L22" s="311">
        <v>1319</v>
      </c>
      <c r="M22" s="311">
        <v>3364</v>
      </c>
      <c r="N22" s="63">
        <v>210</v>
      </c>
      <c r="O22" s="311">
        <v>566</v>
      </c>
      <c r="P22" s="311">
        <v>439</v>
      </c>
      <c r="Q22" s="311">
        <v>11602</v>
      </c>
      <c r="R22" s="311">
        <v>31434</v>
      </c>
      <c r="S22" s="311">
        <v>43036</v>
      </c>
      <c r="T22" s="63">
        <v>98</v>
      </c>
      <c r="U22" s="311">
        <v>747</v>
      </c>
      <c r="V22" s="311">
        <v>700</v>
      </c>
      <c r="W22" s="311">
        <v>5881</v>
      </c>
      <c r="X22" s="311">
        <v>13176</v>
      </c>
      <c r="Y22" s="311">
        <v>19057</v>
      </c>
      <c r="Z22" s="63">
        <v>27</v>
      </c>
      <c r="AA22" s="311">
        <v>8</v>
      </c>
      <c r="AB22" s="311">
        <v>5</v>
      </c>
      <c r="AC22" s="311">
        <v>1850</v>
      </c>
      <c r="AD22" s="311">
        <v>390</v>
      </c>
      <c r="AE22" s="311">
        <v>2240</v>
      </c>
      <c r="AF22" s="63">
        <v>448</v>
      </c>
      <c r="AG22" s="311">
        <v>1655</v>
      </c>
      <c r="AH22" s="311">
        <v>1449</v>
      </c>
      <c r="AI22" s="311">
        <v>132081</v>
      </c>
      <c r="AJ22" s="311">
        <v>81398</v>
      </c>
      <c r="AK22" s="311">
        <v>213479</v>
      </c>
      <c r="AL22" s="63">
        <v>147</v>
      </c>
    </row>
    <row r="23" spans="1:38" s="68" customFormat="1" ht="21.75" customHeight="1">
      <c r="A23" s="72">
        <v>18</v>
      </c>
      <c r="B23" s="78" t="s">
        <v>16</v>
      </c>
      <c r="C23" s="311">
        <v>75</v>
      </c>
      <c r="D23" s="311">
        <v>64</v>
      </c>
      <c r="E23" s="311">
        <v>27379</v>
      </c>
      <c r="F23" s="311">
        <v>12907</v>
      </c>
      <c r="G23" s="311">
        <v>40286</v>
      </c>
      <c r="H23" s="63">
        <v>629</v>
      </c>
      <c r="I23" s="311">
        <v>8</v>
      </c>
      <c r="J23" s="311">
        <v>4</v>
      </c>
      <c r="K23" s="311">
        <v>425</v>
      </c>
      <c r="L23" s="311">
        <v>267</v>
      </c>
      <c r="M23" s="311">
        <v>692</v>
      </c>
      <c r="N23" s="63">
        <v>173</v>
      </c>
      <c r="O23" s="311">
        <v>233</v>
      </c>
      <c r="P23" s="311">
        <v>194</v>
      </c>
      <c r="Q23" s="311">
        <v>466</v>
      </c>
      <c r="R23" s="311">
        <v>12912</v>
      </c>
      <c r="S23" s="311">
        <v>13378</v>
      </c>
      <c r="T23" s="63">
        <v>69</v>
      </c>
      <c r="U23" s="311">
        <v>272</v>
      </c>
      <c r="V23" s="311">
        <v>105</v>
      </c>
      <c r="W23" s="311">
        <v>318</v>
      </c>
      <c r="X23" s="311">
        <v>5010</v>
      </c>
      <c r="Y23" s="311">
        <v>5328</v>
      </c>
      <c r="Z23" s="63">
        <v>51</v>
      </c>
      <c r="AA23" s="311">
        <v>7</v>
      </c>
      <c r="AB23" s="311">
        <v>1</v>
      </c>
      <c r="AC23" s="311">
        <v>959</v>
      </c>
      <c r="AD23" s="311">
        <v>461</v>
      </c>
      <c r="AE23" s="311">
        <v>1420</v>
      </c>
      <c r="AF23" s="63">
        <v>1420</v>
      </c>
      <c r="AG23" s="311">
        <v>595</v>
      </c>
      <c r="AH23" s="311">
        <v>368</v>
      </c>
      <c r="AI23" s="311">
        <v>29547</v>
      </c>
      <c r="AJ23" s="311">
        <v>31557</v>
      </c>
      <c r="AK23" s="311">
        <v>61104</v>
      </c>
      <c r="AL23" s="63">
        <v>166</v>
      </c>
    </row>
    <row r="24" spans="1:38" s="68" customFormat="1" ht="21.75" customHeight="1">
      <c r="A24" s="72">
        <v>19</v>
      </c>
      <c r="B24" s="78" t="s">
        <v>69</v>
      </c>
      <c r="C24" s="311">
        <v>0</v>
      </c>
      <c r="D24" s="311">
        <v>0</v>
      </c>
      <c r="E24" s="311">
        <v>0</v>
      </c>
      <c r="F24" s="311">
        <v>0</v>
      </c>
      <c r="G24" s="311">
        <v>0</v>
      </c>
      <c r="H24" s="63" t="s">
        <v>126</v>
      </c>
      <c r="I24" s="311">
        <v>0</v>
      </c>
      <c r="J24" s="311">
        <v>0</v>
      </c>
      <c r="K24" s="311">
        <v>0</v>
      </c>
      <c r="L24" s="311">
        <v>0</v>
      </c>
      <c r="M24" s="311">
        <v>0</v>
      </c>
      <c r="N24" s="63" t="s">
        <v>126</v>
      </c>
      <c r="O24" s="311">
        <v>0</v>
      </c>
      <c r="P24" s="311">
        <v>0</v>
      </c>
      <c r="Q24" s="311">
        <v>0</v>
      </c>
      <c r="R24" s="311">
        <v>0</v>
      </c>
      <c r="S24" s="311">
        <v>0</v>
      </c>
      <c r="T24" s="63" t="s">
        <v>126</v>
      </c>
      <c r="U24" s="311">
        <v>0</v>
      </c>
      <c r="V24" s="311">
        <v>0</v>
      </c>
      <c r="W24" s="311">
        <v>0</v>
      </c>
      <c r="X24" s="311">
        <v>0</v>
      </c>
      <c r="Y24" s="311">
        <v>0</v>
      </c>
      <c r="Z24" s="63" t="s">
        <v>126</v>
      </c>
      <c r="AA24" s="311">
        <v>0</v>
      </c>
      <c r="AB24" s="311">
        <v>0</v>
      </c>
      <c r="AC24" s="311">
        <v>0</v>
      </c>
      <c r="AD24" s="311">
        <v>0</v>
      </c>
      <c r="AE24" s="311">
        <v>0</v>
      </c>
      <c r="AF24" s="63" t="s">
        <v>126</v>
      </c>
      <c r="AG24" s="311">
        <v>0</v>
      </c>
      <c r="AH24" s="311">
        <v>0</v>
      </c>
      <c r="AI24" s="311">
        <v>0</v>
      </c>
      <c r="AJ24" s="311">
        <v>0</v>
      </c>
      <c r="AK24" s="311">
        <v>0</v>
      </c>
      <c r="AL24" s="63" t="s">
        <v>126</v>
      </c>
    </row>
    <row r="25" spans="1:38" s="68" customFormat="1" ht="21.75" customHeight="1">
      <c r="A25" s="72">
        <v>20</v>
      </c>
      <c r="B25" s="78" t="s">
        <v>17</v>
      </c>
      <c r="C25" s="311">
        <v>99</v>
      </c>
      <c r="D25" s="311">
        <v>10</v>
      </c>
      <c r="E25" s="311">
        <v>3467</v>
      </c>
      <c r="F25" s="311">
        <v>1370</v>
      </c>
      <c r="G25" s="311">
        <v>4837</v>
      </c>
      <c r="H25" s="63">
        <v>484</v>
      </c>
      <c r="I25" s="311">
        <v>18</v>
      </c>
      <c r="J25" s="311">
        <v>5</v>
      </c>
      <c r="K25" s="311">
        <v>207</v>
      </c>
      <c r="L25" s="311">
        <v>109</v>
      </c>
      <c r="M25" s="311">
        <v>316</v>
      </c>
      <c r="N25" s="63">
        <v>63</v>
      </c>
      <c r="O25" s="311">
        <v>89</v>
      </c>
      <c r="P25" s="311">
        <v>5</v>
      </c>
      <c r="Q25" s="311">
        <v>569</v>
      </c>
      <c r="R25" s="311">
        <v>637</v>
      </c>
      <c r="S25" s="311">
        <v>1206</v>
      </c>
      <c r="T25" s="63">
        <v>241</v>
      </c>
      <c r="U25" s="311">
        <v>182</v>
      </c>
      <c r="V25" s="311">
        <v>16</v>
      </c>
      <c r="W25" s="311">
        <v>1052</v>
      </c>
      <c r="X25" s="311">
        <v>897</v>
      </c>
      <c r="Y25" s="311">
        <v>1949</v>
      </c>
      <c r="Z25" s="63">
        <v>122</v>
      </c>
      <c r="AA25" s="311">
        <v>7</v>
      </c>
      <c r="AB25" s="311">
        <v>1</v>
      </c>
      <c r="AC25" s="311">
        <v>1162</v>
      </c>
      <c r="AD25" s="311">
        <v>409</v>
      </c>
      <c r="AE25" s="311">
        <v>1571</v>
      </c>
      <c r="AF25" s="63">
        <v>1571</v>
      </c>
      <c r="AG25" s="311">
        <v>395</v>
      </c>
      <c r="AH25" s="311">
        <v>37</v>
      </c>
      <c r="AI25" s="311">
        <v>6457</v>
      </c>
      <c r="AJ25" s="311">
        <v>3422</v>
      </c>
      <c r="AK25" s="311">
        <v>9879</v>
      </c>
      <c r="AL25" s="63">
        <v>267</v>
      </c>
    </row>
    <row r="26" spans="1:38" s="68" customFormat="1" ht="21.75" customHeight="1">
      <c r="A26" s="72">
        <v>21</v>
      </c>
      <c r="B26" s="78" t="s">
        <v>18</v>
      </c>
      <c r="C26" s="311">
        <v>1055</v>
      </c>
      <c r="D26" s="311">
        <v>558</v>
      </c>
      <c r="E26" s="311">
        <v>226097</v>
      </c>
      <c r="F26" s="311">
        <v>78451</v>
      </c>
      <c r="G26" s="311">
        <v>304548</v>
      </c>
      <c r="H26" s="63">
        <v>546</v>
      </c>
      <c r="I26" s="311">
        <v>72</v>
      </c>
      <c r="J26" s="311">
        <v>29</v>
      </c>
      <c r="K26" s="311">
        <v>5583</v>
      </c>
      <c r="L26" s="311">
        <v>3212</v>
      </c>
      <c r="M26" s="311">
        <v>8795</v>
      </c>
      <c r="N26" s="63">
        <v>303</v>
      </c>
      <c r="O26" s="311">
        <v>126</v>
      </c>
      <c r="P26" s="311">
        <v>12</v>
      </c>
      <c r="Q26" s="311">
        <v>195</v>
      </c>
      <c r="R26" s="311">
        <v>728</v>
      </c>
      <c r="S26" s="311">
        <v>923</v>
      </c>
      <c r="T26" s="63">
        <v>77</v>
      </c>
      <c r="U26" s="311">
        <v>1342</v>
      </c>
      <c r="V26" s="311">
        <v>907</v>
      </c>
      <c r="W26" s="311">
        <v>18672</v>
      </c>
      <c r="X26" s="311">
        <v>45646</v>
      </c>
      <c r="Y26" s="311">
        <v>64318</v>
      </c>
      <c r="Z26" s="63">
        <v>71</v>
      </c>
      <c r="AA26" s="311">
        <v>20</v>
      </c>
      <c r="AB26" s="311">
        <v>8</v>
      </c>
      <c r="AC26" s="311">
        <v>1457</v>
      </c>
      <c r="AD26" s="311">
        <v>191</v>
      </c>
      <c r="AE26" s="311">
        <v>1648</v>
      </c>
      <c r="AF26" s="63">
        <v>206</v>
      </c>
      <c r="AG26" s="311">
        <v>2615</v>
      </c>
      <c r="AH26" s="311">
        <v>1514</v>
      </c>
      <c r="AI26" s="311">
        <v>252004</v>
      </c>
      <c r="AJ26" s="311">
        <v>128228</v>
      </c>
      <c r="AK26" s="311">
        <v>380232</v>
      </c>
      <c r="AL26" s="63">
        <v>251</v>
      </c>
    </row>
    <row r="27" spans="1:38" s="68" customFormat="1" ht="21.75" customHeight="1">
      <c r="A27" s="72">
        <v>22</v>
      </c>
      <c r="B27" s="78" t="s">
        <v>19</v>
      </c>
      <c r="C27" s="311">
        <v>1</v>
      </c>
      <c r="D27" s="311">
        <v>0</v>
      </c>
      <c r="E27" s="311">
        <v>0</v>
      </c>
      <c r="F27" s="311">
        <v>0</v>
      </c>
      <c r="G27" s="311">
        <v>0</v>
      </c>
      <c r="H27" s="63" t="s">
        <v>126</v>
      </c>
      <c r="I27" s="311">
        <v>0</v>
      </c>
      <c r="J27" s="311">
        <v>0</v>
      </c>
      <c r="K27" s="311">
        <v>0</v>
      </c>
      <c r="L27" s="311">
        <v>0</v>
      </c>
      <c r="M27" s="311">
        <v>0</v>
      </c>
      <c r="N27" s="63" t="s">
        <v>126</v>
      </c>
      <c r="O27" s="311">
        <v>6</v>
      </c>
      <c r="P27" s="311">
        <v>0</v>
      </c>
      <c r="Q27" s="311">
        <v>0</v>
      </c>
      <c r="R27" s="311">
        <v>0</v>
      </c>
      <c r="S27" s="311">
        <v>0</v>
      </c>
      <c r="T27" s="63" t="s">
        <v>126</v>
      </c>
      <c r="U27" s="311">
        <v>8</v>
      </c>
      <c r="V27" s="311">
        <v>0</v>
      </c>
      <c r="W27" s="311">
        <v>0</v>
      </c>
      <c r="X27" s="311">
        <v>0</v>
      </c>
      <c r="Y27" s="311">
        <v>0</v>
      </c>
      <c r="Z27" s="63" t="s">
        <v>126</v>
      </c>
      <c r="AA27" s="311">
        <v>1</v>
      </c>
      <c r="AB27" s="311">
        <v>1</v>
      </c>
      <c r="AC27" s="311">
        <v>224</v>
      </c>
      <c r="AD27" s="311">
        <v>16</v>
      </c>
      <c r="AE27" s="311">
        <v>240</v>
      </c>
      <c r="AF27" s="63">
        <v>240</v>
      </c>
      <c r="AG27" s="311">
        <v>16</v>
      </c>
      <c r="AH27" s="311">
        <v>1</v>
      </c>
      <c r="AI27" s="311">
        <v>224</v>
      </c>
      <c r="AJ27" s="311">
        <v>16</v>
      </c>
      <c r="AK27" s="311">
        <v>240</v>
      </c>
      <c r="AL27" s="63">
        <v>240</v>
      </c>
    </row>
    <row r="28" spans="1:38" s="68" customFormat="1" ht="21.75" customHeight="1">
      <c r="A28" s="72">
        <v>23</v>
      </c>
      <c r="B28" s="78" t="s">
        <v>20</v>
      </c>
      <c r="C28" s="311">
        <v>3</v>
      </c>
      <c r="D28" s="311">
        <v>1</v>
      </c>
      <c r="E28" s="311">
        <v>155</v>
      </c>
      <c r="F28" s="311">
        <v>31</v>
      </c>
      <c r="G28" s="311">
        <v>186</v>
      </c>
      <c r="H28" s="63">
        <v>186</v>
      </c>
      <c r="I28" s="311">
        <v>0</v>
      </c>
      <c r="J28" s="311">
        <v>0</v>
      </c>
      <c r="K28" s="311">
        <v>0</v>
      </c>
      <c r="L28" s="311">
        <v>0</v>
      </c>
      <c r="M28" s="311">
        <v>0</v>
      </c>
      <c r="N28" s="63" t="s">
        <v>126</v>
      </c>
      <c r="O28" s="311">
        <v>7</v>
      </c>
      <c r="P28" s="311">
        <v>5</v>
      </c>
      <c r="Q28" s="311">
        <v>4</v>
      </c>
      <c r="R28" s="311">
        <v>726</v>
      </c>
      <c r="S28" s="311">
        <v>730</v>
      </c>
      <c r="T28" s="63">
        <v>146</v>
      </c>
      <c r="U28" s="311">
        <v>11</v>
      </c>
      <c r="V28" s="311">
        <v>7</v>
      </c>
      <c r="W28" s="311">
        <v>236</v>
      </c>
      <c r="X28" s="311">
        <v>426</v>
      </c>
      <c r="Y28" s="311">
        <v>662</v>
      </c>
      <c r="Z28" s="63">
        <v>95</v>
      </c>
      <c r="AA28" s="311">
        <v>1</v>
      </c>
      <c r="AB28" s="311">
        <v>1</v>
      </c>
      <c r="AC28" s="311">
        <v>126</v>
      </c>
      <c r="AD28" s="311">
        <v>28</v>
      </c>
      <c r="AE28" s="311">
        <v>154</v>
      </c>
      <c r="AF28" s="63">
        <v>154</v>
      </c>
      <c r="AG28" s="311">
        <v>22</v>
      </c>
      <c r="AH28" s="311">
        <v>14</v>
      </c>
      <c r="AI28" s="311">
        <v>521</v>
      </c>
      <c r="AJ28" s="311">
        <v>1211</v>
      </c>
      <c r="AK28" s="311">
        <v>1732</v>
      </c>
      <c r="AL28" s="63">
        <v>124</v>
      </c>
    </row>
    <row r="29" spans="1:38" s="68" customFormat="1" ht="21.75" customHeight="1">
      <c r="A29" s="72">
        <v>24</v>
      </c>
      <c r="B29" s="78" t="s">
        <v>21</v>
      </c>
      <c r="C29" s="311">
        <v>2</v>
      </c>
      <c r="D29" s="311">
        <v>2</v>
      </c>
      <c r="E29" s="311">
        <v>182</v>
      </c>
      <c r="F29" s="311">
        <v>239</v>
      </c>
      <c r="G29" s="311">
        <v>421</v>
      </c>
      <c r="H29" s="63">
        <v>211</v>
      </c>
      <c r="I29" s="311">
        <v>0</v>
      </c>
      <c r="J29" s="311">
        <v>0</v>
      </c>
      <c r="K29" s="311">
        <v>0</v>
      </c>
      <c r="L29" s="311">
        <v>0</v>
      </c>
      <c r="M29" s="311">
        <v>0</v>
      </c>
      <c r="N29" s="63" t="s">
        <v>126</v>
      </c>
      <c r="O29" s="311">
        <v>4</v>
      </c>
      <c r="P29" s="311">
        <v>4</v>
      </c>
      <c r="Q29" s="311">
        <v>9</v>
      </c>
      <c r="R29" s="311">
        <v>389</v>
      </c>
      <c r="S29" s="311">
        <v>398</v>
      </c>
      <c r="T29" s="63">
        <v>100</v>
      </c>
      <c r="U29" s="311">
        <v>9</v>
      </c>
      <c r="V29" s="311">
        <v>9</v>
      </c>
      <c r="W29" s="311">
        <v>237</v>
      </c>
      <c r="X29" s="311">
        <v>327</v>
      </c>
      <c r="Y29" s="311">
        <v>564</v>
      </c>
      <c r="Z29" s="63">
        <v>63</v>
      </c>
      <c r="AA29" s="311">
        <v>0</v>
      </c>
      <c r="AB29" s="311">
        <v>0</v>
      </c>
      <c r="AC29" s="311">
        <v>0</v>
      </c>
      <c r="AD29" s="311">
        <v>0</v>
      </c>
      <c r="AE29" s="311">
        <v>0</v>
      </c>
      <c r="AF29" s="63" t="s">
        <v>126</v>
      </c>
      <c r="AG29" s="311">
        <v>15</v>
      </c>
      <c r="AH29" s="311">
        <v>15</v>
      </c>
      <c r="AI29" s="311">
        <v>428</v>
      </c>
      <c r="AJ29" s="311">
        <v>955</v>
      </c>
      <c r="AK29" s="311">
        <v>1383</v>
      </c>
      <c r="AL29" s="63">
        <v>92</v>
      </c>
    </row>
    <row r="30" spans="1:38" s="68" customFormat="1" ht="21.75" customHeight="1">
      <c r="A30" s="72">
        <v>25</v>
      </c>
      <c r="B30" s="78" t="s">
        <v>22</v>
      </c>
      <c r="C30" s="311">
        <v>5</v>
      </c>
      <c r="D30" s="311">
        <v>3</v>
      </c>
      <c r="E30" s="311">
        <v>530</v>
      </c>
      <c r="F30" s="311">
        <v>165</v>
      </c>
      <c r="G30" s="311">
        <v>695</v>
      </c>
      <c r="H30" s="63">
        <v>232</v>
      </c>
      <c r="I30" s="311">
        <v>0</v>
      </c>
      <c r="J30" s="311">
        <v>0</v>
      </c>
      <c r="K30" s="311">
        <v>0</v>
      </c>
      <c r="L30" s="311">
        <v>0</v>
      </c>
      <c r="M30" s="311">
        <v>0</v>
      </c>
      <c r="N30" s="63" t="s">
        <v>126</v>
      </c>
      <c r="O30" s="311">
        <v>3</v>
      </c>
      <c r="P30" s="311">
        <v>2</v>
      </c>
      <c r="Q30" s="311">
        <v>3</v>
      </c>
      <c r="R30" s="311">
        <v>60</v>
      </c>
      <c r="S30" s="311">
        <v>63</v>
      </c>
      <c r="T30" s="63">
        <v>32</v>
      </c>
      <c r="U30" s="311">
        <v>4</v>
      </c>
      <c r="V30" s="311">
        <v>1</v>
      </c>
      <c r="W30" s="311">
        <v>8</v>
      </c>
      <c r="X30" s="311">
        <v>64</v>
      </c>
      <c r="Y30" s="311">
        <v>72</v>
      </c>
      <c r="Z30" s="63">
        <v>72</v>
      </c>
      <c r="AA30" s="311">
        <v>0</v>
      </c>
      <c r="AB30" s="311">
        <v>0</v>
      </c>
      <c r="AC30" s="311">
        <v>0</v>
      </c>
      <c r="AD30" s="311">
        <v>0</v>
      </c>
      <c r="AE30" s="311">
        <v>0</v>
      </c>
      <c r="AF30" s="63" t="s">
        <v>126</v>
      </c>
      <c r="AG30" s="311">
        <v>12</v>
      </c>
      <c r="AH30" s="311">
        <v>6</v>
      </c>
      <c r="AI30" s="311">
        <v>541</v>
      </c>
      <c r="AJ30" s="311">
        <v>289</v>
      </c>
      <c r="AK30" s="311">
        <v>830</v>
      </c>
      <c r="AL30" s="63">
        <v>138</v>
      </c>
    </row>
    <row r="31" spans="1:38" s="68" customFormat="1" ht="21.75" customHeight="1">
      <c r="A31" s="72">
        <v>26</v>
      </c>
      <c r="B31" s="78" t="s">
        <v>23</v>
      </c>
      <c r="C31" s="311">
        <v>134</v>
      </c>
      <c r="D31" s="311">
        <v>110</v>
      </c>
      <c r="E31" s="311">
        <v>55943</v>
      </c>
      <c r="F31" s="311">
        <v>7912</v>
      </c>
      <c r="G31" s="311">
        <v>63855</v>
      </c>
      <c r="H31" s="63">
        <v>581</v>
      </c>
      <c r="I31" s="311">
        <v>11</v>
      </c>
      <c r="J31" s="311">
        <v>6</v>
      </c>
      <c r="K31" s="311">
        <v>341</v>
      </c>
      <c r="L31" s="311">
        <v>109</v>
      </c>
      <c r="M31" s="311">
        <v>450</v>
      </c>
      <c r="N31" s="63">
        <v>75</v>
      </c>
      <c r="O31" s="311">
        <v>40</v>
      </c>
      <c r="P31" s="311">
        <v>18</v>
      </c>
      <c r="Q31" s="311">
        <v>364</v>
      </c>
      <c r="R31" s="311">
        <v>2959</v>
      </c>
      <c r="S31" s="311">
        <v>3323</v>
      </c>
      <c r="T31" s="63">
        <v>185</v>
      </c>
      <c r="U31" s="311">
        <v>72</v>
      </c>
      <c r="V31" s="311">
        <v>63</v>
      </c>
      <c r="W31" s="311">
        <v>6763</v>
      </c>
      <c r="X31" s="311">
        <v>8418</v>
      </c>
      <c r="Y31" s="311">
        <v>15181</v>
      </c>
      <c r="Z31" s="63">
        <v>241</v>
      </c>
      <c r="AA31" s="311">
        <v>2</v>
      </c>
      <c r="AB31" s="311">
        <v>2</v>
      </c>
      <c r="AC31" s="311">
        <v>84</v>
      </c>
      <c r="AD31" s="311">
        <v>8</v>
      </c>
      <c r="AE31" s="311">
        <v>92</v>
      </c>
      <c r="AF31" s="63">
        <v>46</v>
      </c>
      <c r="AG31" s="311">
        <v>259</v>
      </c>
      <c r="AH31" s="311">
        <v>199</v>
      </c>
      <c r="AI31" s="311">
        <v>63495</v>
      </c>
      <c r="AJ31" s="311">
        <v>19406</v>
      </c>
      <c r="AK31" s="311">
        <v>82901</v>
      </c>
      <c r="AL31" s="63">
        <v>417</v>
      </c>
    </row>
    <row r="32" spans="1:38" s="68" customFormat="1" ht="21.75" customHeight="1">
      <c r="A32" s="72">
        <v>27</v>
      </c>
      <c r="B32" s="78" t="s">
        <v>24</v>
      </c>
      <c r="C32" s="311">
        <v>10</v>
      </c>
      <c r="D32" s="311">
        <v>9</v>
      </c>
      <c r="E32" s="311">
        <v>4980</v>
      </c>
      <c r="F32" s="311">
        <v>1217</v>
      </c>
      <c r="G32" s="311">
        <v>6197</v>
      </c>
      <c r="H32" s="63">
        <v>689</v>
      </c>
      <c r="I32" s="311">
        <v>0</v>
      </c>
      <c r="J32" s="311">
        <v>0</v>
      </c>
      <c r="K32" s="311">
        <v>0</v>
      </c>
      <c r="L32" s="311">
        <v>0</v>
      </c>
      <c r="M32" s="311">
        <v>0</v>
      </c>
      <c r="N32" s="63" t="s">
        <v>126</v>
      </c>
      <c r="O32" s="311">
        <v>0</v>
      </c>
      <c r="P32" s="311">
        <v>0</v>
      </c>
      <c r="Q32" s="311">
        <v>0</v>
      </c>
      <c r="R32" s="311">
        <v>0</v>
      </c>
      <c r="S32" s="311">
        <v>0</v>
      </c>
      <c r="T32" s="63" t="s">
        <v>126</v>
      </c>
      <c r="U32" s="311">
        <v>46</v>
      </c>
      <c r="V32" s="311">
        <v>1</v>
      </c>
      <c r="W32" s="311">
        <v>56</v>
      </c>
      <c r="X32" s="311">
        <v>144</v>
      </c>
      <c r="Y32" s="311">
        <v>200</v>
      </c>
      <c r="Z32" s="63">
        <v>200</v>
      </c>
      <c r="AA32" s="311">
        <v>0</v>
      </c>
      <c r="AB32" s="311">
        <v>0</v>
      </c>
      <c r="AC32" s="311">
        <v>0</v>
      </c>
      <c r="AD32" s="311">
        <v>0</v>
      </c>
      <c r="AE32" s="311">
        <v>0</v>
      </c>
      <c r="AF32" s="63" t="s">
        <v>126</v>
      </c>
      <c r="AG32" s="311">
        <v>56</v>
      </c>
      <c r="AH32" s="311">
        <v>10</v>
      </c>
      <c r="AI32" s="311">
        <v>5036</v>
      </c>
      <c r="AJ32" s="311">
        <v>1361</v>
      </c>
      <c r="AK32" s="311">
        <v>6397</v>
      </c>
      <c r="AL32" s="63">
        <v>640</v>
      </c>
    </row>
    <row r="33" spans="1:41" s="68" customFormat="1" ht="21.75" customHeight="1">
      <c r="A33" s="72">
        <v>28</v>
      </c>
      <c r="B33" s="78" t="s">
        <v>25</v>
      </c>
      <c r="C33" s="311">
        <v>166</v>
      </c>
      <c r="D33" s="311">
        <v>126</v>
      </c>
      <c r="E33" s="311">
        <v>77510</v>
      </c>
      <c r="F33" s="311">
        <v>12676</v>
      </c>
      <c r="G33" s="311">
        <v>90186</v>
      </c>
      <c r="H33" s="63">
        <v>716</v>
      </c>
      <c r="I33" s="311">
        <v>2</v>
      </c>
      <c r="J33" s="311">
        <v>0</v>
      </c>
      <c r="K33" s="311">
        <v>0</v>
      </c>
      <c r="L33" s="311">
        <v>0</v>
      </c>
      <c r="M33" s="311">
        <v>0</v>
      </c>
      <c r="N33" s="63" t="s">
        <v>126</v>
      </c>
      <c r="O33" s="311">
        <v>156</v>
      </c>
      <c r="P33" s="311">
        <v>5</v>
      </c>
      <c r="Q33" s="311">
        <v>453</v>
      </c>
      <c r="R33" s="311">
        <v>1002</v>
      </c>
      <c r="S33" s="311">
        <v>1455</v>
      </c>
      <c r="T33" s="63">
        <v>291</v>
      </c>
      <c r="U33" s="311">
        <v>31</v>
      </c>
      <c r="V33" s="311">
        <v>18</v>
      </c>
      <c r="W33" s="311">
        <v>374</v>
      </c>
      <c r="X33" s="311">
        <v>1135</v>
      </c>
      <c r="Y33" s="311">
        <v>1509</v>
      </c>
      <c r="Z33" s="63">
        <v>84</v>
      </c>
      <c r="AA33" s="311">
        <v>3</v>
      </c>
      <c r="AB33" s="311">
        <v>1</v>
      </c>
      <c r="AC33" s="311">
        <v>1621</v>
      </c>
      <c r="AD33" s="311">
        <v>49</v>
      </c>
      <c r="AE33" s="311">
        <v>1670</v>
      </c>
      <c r="AF33" s="63">
        <v>1670</v>
      </c>
      <c r="AG33" s="311">
        <v>358</v>
      </c>
      <c r="AH33" s="311">
        <v>150</v>
      </c>
      <c r="AI33" s="311">
        <v>79958</v>
      </c>
      <c r="AJ33" s="311">
        <v>14862</v>
      </c>
      <c r="AK33" s="311">
        <v>94820</v>
      </c>
      <c r="AL33" s="63">
        <v>632</v>
      </c>
    </row>
    <row r="34" spans="1:41" s="68" customFormat="1" ht="21.75" customHeight="1">
      <c r="A34" s="72">
        <v>29</v>
      </c>
      <c r="B34" s="78" t="s">
        <v>26</v>
      </c>
      <c r="C34" s="311">
        <v>192</v>
      </c>
      <c r="D34" s="311">
        <v>133</v>
      </c>
      <c r="E34" s="311">
        <v>55778</v>
      </c>
      <c r="F34" s="311">
        <v>4932</v>
      </c>
      <c r="G34" s="311">
        <v>60710</v>
      </c>
      <c r="H34" s="63">
        <v>456</v>
      </c>
      <c r="I34" s="311">
        <v>19</v>
      </c>
      <c r="J34" s="311">
        <v>4</v>
      </c>
      <c r="K34" s="311">
        <v>383</v>
      </c>
      <c r="L34" s="311">
        <v>236</v>
      </c>
      <c r="M34" s="311">
        <v>619</v>
      </c>
      <c r="N34" s="63">
        <v>155</v>
      </c>
      <c r="O34" s="311">
        <v>159</v>
      </c>
      <c r="P34" s="311">
        <v>3</v>
      </c>
      <c r="Q34" s="311">
        <v>326</v>
      </c>
      <c r="R34" s="311">
        <v>146</v>
      </c>
      <c r="S34" s="311">
        <v>472</v>
      </c>
      <c r="T34" s="63">
        <v>157</v>
      </c>
      <c r="U34" s="311">
        <v>201</v>
      </c>
      <c r="V34" s="311">
        <v>49</v>
      </c>
      <c r="W34" s="311">
        <v>2524</v>
      </c>
      <c r="X34" s="311">
        <v>2820</v>
      </c>
      <c r="Y34" s="311">
        <v>5344</v>
      </c>
      <c r="Z34" s="63">
        <v>109</v>
      </c>
      <c r="AA34" s="311">
        <v>5</v>
      </c>
      <c r="AB34" s="311">
        <v>2</v>
      </c>
      <c r="AC34" s="311">
        <v>203</v>
      </c>
      <c r="AD34" s="311">
        <v>54</v>
      </c>
      <c r="AE34" s="311">
        <v>257</v>
      </c>
      <c r="AF34" s="63">
        <v>129</v>
      </c>
      <c r="AG34" s="311">
        <v>576</v>
      </c>
      <c r="AH34" s="311">
        <v>191</v>
      </c>
      <c r="AI34" s="311">
        <v>59214</v>
      </c>
      <c r="AJ34" s="311">
        <v>8188</v>
      </c>
      <c r="AK34" s="311">
        <v>67402</v>
      </c>
      <c r="AL34" s="63">
        <v>353</v>
      </c>
    </row>
    <row r="35" spans="1:41" s="68" customFormat="1" ht="21.75" customHeight="1">
      <c r="A35" s="72">
        <v>30</v>
      </c>
      <c r="B35" s="78" t="s">
        <v>27</v>
      </c>
      <c r="C35" s="311">
        <v>2</v>
      </c>
      <c r="D35" s="311">
        <v>2</v>
      </c>
      <c r="E35" s="311">
        <v>768</v>
      </c>
      <c r="F35" s="311">
        <v>232</v>
      </c>
      <c r="G35" s="311">
        <v>1000</v>
      </c>
      <c r="H35" s="63">
        <v>500</v>
      </c>
      <c r="I35" s="311">
        <v>0</v>
      </c>
      <c r="J35" s="311">
        <v>0</v>
      </c>
      <c r="K35" s="311">
        <v>0</v>
      </c>
      <c r="L35" s="311">
        <v>0</v>
      </c>
      <c r="M35" s="311">
        <v>0</v>
      </c>
      <c r="N35" s="63" t="s">
        <v>126</v>
      </c>
      <c r="O35" s="311">
        <v>1</v>
      </c>
      <c r="P35" s="311">
        <v>1</v>
      </c>
      <c r="Q35" s="311">
        <v>0</v>
      </c>
      <c r="R35" s="311">
        <v>100</v>
      </c>
      <c r="S35" s="311">
        <v>100</v>
      </c>
      <c r="T35" s="63">
        <v>100</v>
      </c>
      <c r="U35" s="311">
        <v>2</v>
      </c>
      <c r="V35" s="311">
        <v>0</v>
      </c>
      <c r="W35" s="311">
        <v>0</v>
      </c>
      <c r="X35" s="311">
        <v>0</v>
      </c>
      <c r="Y35" s="311">
        <v>0</v>
      </c>
      <c r="Z35" s="63" t="s">
        <v>126</v>
      </c>
      <c r="AA35" s="311">
        <v>0</v>
      </c>
      <c r="AB35" s="311">
        <v>0</v>
      </c>
      <c r="AC35" s="311">
        <v>0</v>
      </c>
      <c r="AD35" s="311">
        <v>0</v>
      </c>
      <c r="AE35" s="311">
        <v>0</v>
      </c>
      <c r="AF35" s="63" t="s">
        <v>126</v>
      </c>
      <c r="AG35" s="311">
        <v>5</v>
      </c>
      <c r="AH35" s="311">
        <v>3</v>
      </c>
      <c r="AI35" s="311">
        <v>768</v>
      </c>
      <c r="AJ35" s="311">
        <v>332</v>
      </c>
      <c r="AK35" s="311">
        <v>1100</v>
      </c>
      <c r="AL35" s="63">
        <v>367</v>
      </c>
    </row>
    <row r="36" spans="1:41" s="68" customFormat="1" ht="21.75" customHeight="1">
      <c r="A36" s="72">
        <v>31</v>
      </c>
      <c r="B36" s="78" t="s">
        <v>28</v>
      </c>
      <c r="C36" s="311">
        <v>470</v>
      </c>
      <c r="D36" s="311">
        <v>467</v>
      </c>
      <c r="E36" s="311">
        <v>343616</v>
      </c>
      <c r="F36" s="311">
        <v>33916</v>
      </c>
      <c r="G36" s="311">
        <v>377532</v>
      </c>
      <c r="H36" s="63">
        <v>808</v>
      </c>
      <c r="I36" s="311">
        <v>10</v>
      </c>
      <c r="J36" s="311">
        <v>2</v>
      </c>
      <c r="K36" s="311">
        <v>195</v>
      </c>
      <c r="L36" s="311">
        <v>115</v>
      </c>
      <c r="M36" s="311">
        <v>310</v>
      </c>
      <c r="N36" s="63">
        <v>155</v>
      </c>
      <c r="O36" s="311">
        <v>119</v>
      </c>
      <c r="P36" s="311">
        <v>119</v>
      </c>
      <c r="Q36" s="311">
        <v>312</v>
      </c>
      <c r="R36" s="311">
        <v>10759</v>
      </c>
      <c r="S36" s="311">
        <v>11071</v>
      </c>
      <c r="T36" s="63">
        <v>93</v>
      </c>
      <c r="U36" s="311">
        <v>549</v>
      </c>
      <c r="V36" s="311">
        <v>414</v>
      </c>
      <c r="W36" s="311">
        <v>1478</v>
      </c>
      <c r="X36" s="311">
        <v>14910</v>
      </c>
      <c r="Y36" s="311">
        <v>16388</v>
      </c>
      <c r="Z36" s="63">
        <v>40</v>
      </c>
      <c r="AA36" s="311">
        <v>12</v>
      </c>
      <c r="AB36" s="311">
        <v>3</v>
      </c>
      <c r="AC36" s="311">
        <v>297</v>
      </c>
      <c r="AD36" s="311">
        <v>82</v>
      </c>
      <c r="AE36" s="311">
        <v>379</v>
      </c>
      <c r="AF36" s="63">
        <v>126</v>
      </c>
      <c r="AG36" s="311">
        <v>1160</v>
      </c>
      <c r="AH36" s="311">
        <v>1005</v>
      </c>
      <c r="AI36" s="311">
        <v>345898</v>
      </c>
      <c r="AJ36" s="311">
        <v>59782</v>
      </c>
      <c r="AK36" s="311">
        <v>405680</v>
      </c>
      <c r="AL36" s="63">
        <v>404</v>
      </c>
    </row>
    <row r="37" spans="1:41" s="68" customFormat="1" ht="21.75" customHeight="1">
      <c r="A37" s="85">
        <v>32</v>
      </c>
      <c r="B37" s="78" t="s">
        <v>29</v>
      </c>
      <c r="C37" s="311">
        <v>78</v>
      </c>
      <c r="D37" s="311">
        <v>40</v>
      </c>
      <c r="E37" s="311">
        <v>17691</v>
      </c>
      <c r="F37" s="311">
        <v>9165</v>
      </c>
      <c r="G37" s="311">
        <v>26856</v>
      </c>
      <c r="H37" s="63">
        <v>671</v>
      </c>
      <c r="I37" s="311">
        <v>25</v>
      </c>
      <c r="J37" s="311">
        <v>5</v>
      </c>
      <c r="K37" s="311">
        <v>740</v>
      </c>
      <c r="L37" s="311">
        <v>492</v>
      </c>
      <c r="M37" s="311">
        <v>1232</v>
      </c>
      <c r="N37" s="63">
        <v>246</v>
      </c>
      <c r="O37" s="311">
        <v>232</v>
      </c>
      <c r="P37" s="311">
        <v>121</v>
      </c>
      <c r="Q37" s="311">
        <v>1196</v>
      </c>
      <c r="R37" s="311">
        <v>15026</v>
      </c>
      <c r="S37" s="311">
        <v>16222</v>
      </c>
      <c r="T37" s="63">
        <v>134</v>
      </c>
      <c r="U37" s="311">
        <v>208</v>
      </c>
      <c r="V37" s="311">
        <v>79</v>
      </c>
      <c r="W37" s="311">
        <v>3785</v>
      </c>
      <c r="X37" s="311">
        <v>5439</v>
      </c>
      <c r="Y37" s="311">
        <v>9224</v>
      </c>
      <c r="Z37" s="63">
        <v>117</v>
      </c>
      <c r="AA37" s="311">
        <v>11</v>
      </c>
      <c r="AB37" s="311">
        <v>0</v>
      </c>
      <c r="AC37" s="311">
        <v>0</v>
      </c>
      <c r="AD37" s="311">
        <v>0</v>
      </c>
      <c r="AE37" s="311">
        <v>0</v>
      </c>
      <c r="AF37" s="63" t="s">
        <v>126</v>
      </c>
      <c r="AG37" s="311">
        <v>554</v>
      </c>
      <c r="AH37" s="311">
        <v>245</v>
      </c>
      <c r="AI37" s="311">
        <v>23412</v>
      </c>
      <c r="AJ37" s="311">
        <v>30122</v>
      </c>
      <c r="AK37" s="311">
        <v>53534</v>
      </c>
      <c r="AL37" s="63">
        <v>219</v>
      </c>
    </row>
    <row r="38" spans="1:41" s="68" customFormat="1" ht="21.75" customHeight="1">
      <c r="A38" s="72">
        <v>33</v>
      </c>
      <c r="B38" s="78" t="s">
        <v>30</v>
      </c>
      <c r="C38" s="311">
        <v>3</v>
      </c>
      <c r="D38" s="311">
        <v>1</v>
      </c>
      <c r="E38" s="311">
        <v>32</v>
      </c>
      <c r="F38" s="311">
        <v>11</v>
      </c>
      <c r="G38" s="311">
        <v>43</v>
      </c>
      <c r="H38" s="63">
        <v>43</v>
      </c>
      <c r="I38" s="311">
        <v>0</v>
      </c>
      <c r="J38" s="311">
        <v>0</v>
      </c>
      <c r="K38" s="311">
        <v>0</v>
      </c>
      <c r="L38" s="311">
        <v>0</v>
      </c>
      <c r="M38" s="311">
        <v>0</v>
      </c>
      <c r="N38" s="63" t="s">
        <v>126</v>
      </c>
      <c r="O38" s="311">
        <v>5</v>
      </c>
      <c r="P38" s="311">
        <v>3</v>
      </c>
      <c r="Q38" s="311">
        <v>164</v>
      </c>
      <c r="R38" s="311">
        <v>264</v>
      </c>
      <c r="S38" s="311">
        <v>428</v>
      </c>
      <c r="T38" s="63">
        <v>143</v>
      </c>
      <c r="U38" s="311">
        <v>4</v>
      </c>
      <c r="V38" s="311">
        <v>4</v>
      </c>
      <c r="W38" s="311">
        <v>113</v>
      </c>
      <c r="X38" s="311">
        <v>22</v>
      </c>
      <c r="Y38" s="311">
        <v>135</v>
      </c>
      <c r="Z38" s="63">
        <v>34</v>
      </c>
      <c r="AA38" s="311">
        <v>0</v>
      </c>
      <c r="AB38" s="311">
        <v>0</v>
      </c>
      <c r="AC38" s="311">
        <v>0</v>
      </c>
      <c r="AD38" s="311">
        <v>0</v>
      </c>
      <c r="AE38" s="311">
        <v>0</v>
      </c>
      <c r="AF38" s="63" t="s">
        <v>126</v>
      </c>
      <c r="AG38" s="311">
        <v>12</v>
      </c>
      <c r="AH38" s="311">
        <v>8</v>
      </c>
      <c r="AI38" s="311">
        <v>309</v>
      </c>
      <c r="AJ38" s="311">
        <v>297</v>
      </c>
      <c r="AK38" s="311">
        <v>606</v>
      </c>
      <c r="AL38" s="63">
        <v>76</v>
      </c>
    </row>
    <row r="39" spans="1:41" s="68" customFormat="1" ht="21.75" customHeight="1">
      <c r="A39" s="85">
        <v>34</v>
      </c>
      <c r="B39" s="78" t="s">
        <v>31</v>
      </c>
      <c r="C39" s="311">
        <v>305</v>
      </c>
      <c r="D39" s="311">
        <v>93</v>
      </c>
      <c r="E39" s="311">
        <v>47819</v>
      </c>
      <c r="F39" s="311">
        <v>11179</v>
      </c>
      <c r="G39" s="311">
        <v>58998</v>
      </c>
      <c r="H39" s="63">
        <v>634</v>
      </c>
      <c r="I39" s="311">
        <v>122</v>
      </c>
      <c r="J39" s="311">
        <v>29</v>
      </c>
      <c r="K39" s="311">
        <v>4344</v>
      </c>
      <c r="L39" s="311">
        <v>1811</v>
      </c>
      <c r="M39" s="311">
        <v>6155</v>
      </c>
      <c r="N39" s="63">
        <v>212</v>
      </c>
      <c r="O39" s="311">
        <v>168</v>
      </c>
      <c r="P39" s="311">
        <v>72</v>
      </c>
      <c r="Q39" s="311">
        <v>2760</v>
      </c>
      <c r="R39" s="311">
        <v>13779</v>
      </c>
      <c r="S39" s="311">
        <v>16539</v>
      </c>
      <c r="T39" s="63">
        <v>230</v>
      </c>
      <c r="U39" s="311">
        <v>122</v>
      </c>
      <c r="V39" s="311">
        <v>79</v>
      </c>
      <c r="W39" s="311">
        <v>35763</v>
      </c>
      <c r="X39" s="311">
        <v>44747</v>
      </c>
      <c r="Y39" s="311">
        <v>80510</v>
      </c>
      <c r="Z39" s="63">
        <v>1019</v>
      </c>
      <c r="AA39" s="311">
        <v>12</v>
      </c>
      <c r="AB39" s="311">
        <v>3</v>
      </c>
      <c r="AC39" s="311">
        <v>848</v>
      </c>
      <c r="AD39" s="311">
        <v>187</v>
      </c>
      <c r="AE39" s="311">
        <v>1035</v>
      </c>
      <c r="AF39" s="63">
        <v>345</v>
      </c>
      <c r="AG39" s="311">
        <v>729</v>
      </c>
      <c r="AH39" s="311">
        <v>276</v>
      </c>
      <c r="AI39" s="311">
        <v>91534</v>
      </c>
      <c r="AJ39" s="311">
        <v>71703</v>
      </c>
      <c r="AK39" s="311">
        <v>163237</v>
      </c>
      <c r="AL39" s="63">
        <v>591</v>
      </c>
    </row>
    <row r="40" spans="1:41" s="68" customFormat="1" ht="21.75" customHeight="1">
      <c r="A40" s="72">
        <v>35</v>
      </c>
      <c r="B40" s="78" t="s">
        <v>32</v>
      </c>
      <c r="C40" s="311">
        <v>88</v>
      </c>
      <c r="D40" s="311">
        <v>73</v>
      </c>
      <c r="E40" s="311">
        <v>15551</v>
      </c>
      <c r="F40" s="311">
        <v>4429</v>
      </c>
      <c r="G40" s="311">
        <v>19980</v>
      </c>
      <c r="H40" s="63">
        <v>274</v>
      </c>
      <c r="I40" s="311">
        <v>3</v>
      </c>
      <c r="J40" s="311">
        <v>2</v>
      </c>
      <c r="K40" s="311">
        <v>192</v>
      </c>
      <c r="L40" s="311">
        <v>87</v>
      </c>
      <c r="M40" s="311">
        <v>279</v>
      </c>
      <c r="N40" s="63">
        <v>140</v>
      </c>
      <c r="O40" s="311">
        <v>9</v>
      </c>
      <c r="P40" s="311">
        <v>3</v>
      </c>
      <c r="Q40" s="311">
        <v>150</v>
      </c>
      <c r="R40" s="311">
        <v>712</v>
      </c>
      <c r="S40" s="311">
        <v>862</v>
      </c>
      <c r="T40" s="63">
        <v>287</v>
      </c>
      <c r="U40" s="311">
        <v>17</v>
      </c>
      <c r="V40" s="311">
        <v>13</v>
      </c>
      <c r="W40" s="311">
        <v>1083</v>
      </c>
      <c r="X40" s="311">
        <v>593</v>
      </c>
      <c r="Y40" s="311">
        <v>1676</v>
      </c>
      <c r="Z40" s="63">
        <v>129</v>
      </c>
      <c r="AA40" s="311">
        <v>2</v>
      </c>
      <c r="AB40" s="311">
        <v>1</v>
      </c>
      <c r="AC40" s="311">
        <v>177</v>
      </c>
      <c r="AD40" s="311">
        <v>27</v>
      </c>
      <c r="AE40" s="311">
        <v>204</v>
      </c>
      <c r="AF40" s="63">
        <v>204</v>
      </c>
      <c r="AG40" s="311">
        <v>119</v>
      </c>
      <c r="AH40" s="311">
        <v>92</v>
      </c>
      <c r="AI40" s="311">
        <v>17153</v>
      </c>
      <c r="AJ40" s="311">
        <v>5848</v>
      </c>
      <c r="AK40" s="311">
        <v>23001</v>
      </c>
      <c r="AL40" s="63">
        <v>250</v>
      </c>
    </row>
    <row r="41" spans="1:41" s="68" customFormat="1" ht="21.75" customHeight="1">
      <c r="A41" s="85">
        <v>36</v>
      </c>
      <c r="B41" s="78" t="s">
        <v>33</v>
      </c>
      <c r="C41" s="311">
        <v>100</v>
      </c>
      <c r="D41" s="311">
        <v>86</v>
      </c>
      <c r="E41" s="311">
        <v>45745</v>
      </c>
      <c r="F41" s="311">
        <v>6085</v>
      </c>
      <c r="G41" s="311">
        <v>51830</v>
      </c>
      <c r="H41" s="63">
        <v>603</v>
      </c>
      <c r="I41" s="311">
        <v>12</v>
      </c>
      <c r="J41" s="311">
        <v>1</v>
      </c>
      <c r="K41" s="311">
        <v>93</v>
      </c>
      <c r="L41" s="311">
        <v>38</v>
      </c>
      <c r="M41" s="311">
        <v>131</v>
      </c>
      <c r="N41" s="63">
        <v>131</v>
      </c>
      <c r="O41" s="311">
        <v>53</v>
      </c>
      <c r="P41" s="311">
        <v>25</v>
      </c>
      <c r="Q41" s="311">
        <v>170</v>
      </c>
      <c r="R41" s="311">
        <v>3150</v>
      </c>
      <c r="S41" s="311">
        <v>3320</v>
      </c>
      <c r="T41" s="63">
        <v>133</v>
      </c>
      <c r="U41" s="311">
        <v>89</v>
      </c>
      <c r="V41" s="311">
        <v>55</v>
      </c>
      <c r="W41" s="311">
        <v>5220</v>
      </c>
      <c r="X41" s="311">
        <v>3172</v>
      </c>
      <c r="Y41" s="311">
        <v>8392</v>
      </c>
      <c r="Z41" s="63">
        <v>153</v>
      </c>
      <c r="AA41" s="311">
        <v>10</v>
      </c>
      <c r="AB41" s="311">
        <v>2</v>
      </c>
      <c r="AC41" s="311">
        <v>2862</v>
      </c>
      <c r="AD41" s="311">
        <v>467</v>
      </c>
      <c r="AE41" s="311">
        <v>3329</v>
      </c>
      <c r="AF41" s="63">
        <v>1665</v>
      </c>
      <c r="AG41" s="311">
        <v>264</v>
      </c>
      <c r="AH41" s="311">
        <v>169</v>
      </c>
      <c r="AI41" s="311">
        <v>54090</v>
      </c>
      <c r="AJ41" s="311">
        <v>12912</v>
      </c>
      <c r="AK41" s="311">
        <v>67002</v>
      </c>
      <c r="AL41" s="63">
        <v>396</v>
      </c>
    </row>
    <row r="42" spans="1:41" s="65" customFormat="1" ht="21.75" customHeight="1">
      <c r="A42" s="524" t="s">
        <v>39</v>
      </c>
      <c r="B42" s="524"/>
      <c r="C42" s="64">
        <f>SUM(C6:C41)</f>
        <v>3635</v>
      </c>
      <c r="D42" s="64">
        <f t="shared" ref="D42:F42" si="0">SUM(D6:D41)</f>
        <v>2357</v>
      </c>
      <c r="E42" s="64">
        <f t="shared" si="0"/>
        <v>1187932</v>
      </c>
      <c r="F42" s="64">
        <f t="shared" si="0"/>
        <v>247821</v>
      </c>
      <c r="G42" s="64">
        <f t="shared" ref="G42" si="1">SUM(G6:G41)</f>
        <v>1435753</v>
      </c>
      <c r="H42" s="64">
        <f t="shared" ref="H42:I42" si="2">SUM(H6:H41)</f>
        <v>15713</v>
      </c>
      <c r="I42" s="64">
        <f t="shared" si="2"/>
        <v>417</v>
      </c>
      <c r="J42" s="64">
        <f t="shared" ref="J42" si="3">SUM(J6:J41)</f>
        <v>131</v>
      </c>
      <c r="K42" s="64">
        <f t="shared" ref="K42:L42" si="4">SUM(K6:K41)</f>
        <v>20034</v>
      </c>
      <c r="L42" s="64">
        <f t="shared" si="4"/>
        <v>10232</v>
      </c>
      <c r="M42" s="64">
        <f t="shared" ref="M42" si="5">SUM(M6:M41)</f>
        <v>30266</v>
      </c>
      <c r="N42" s="64">
        <f t="shared" ref="N42:O42" si="6">SUM(N6:N41)</f>
        <v>4641</v>
      </c>
      <c r="O42" s="64">
        <f t="shared" si="6"/>
        <v>2775</v>
      </c>
      <c r="P42" s="64">
        <f t="shared" ref="P42" si="7">SUM(P6:P41)</f>
        <v>1391</v>
      </c>
      <c r="Q42" s="64">
        <f t="shared" ref="Q42:R42" si="8">SUM(Q6:Q41)</f>
        <v>20433</v>
      </c>
      <c r="R42" s="64">
        <f t="shared" si="8"/>
        <v>136614</v>
      </c>
      <c r="S42" s="64">
        <f t="shared" ref="S42" si="9">SUM(S6:S41)</f>
        <v>157047</v>
      </c>
      <c r="T42" s="64">
        <f t="shared" ref="T42:U42" si="10">SUM(T6:T41)</f>
        <v>3656</v>
      </c>
      <c r="U42" s="64">
        <f t="shared" si="10"/>
        <v>4685</v>
      </c>
      <c r="V42" s="64">
        <f t="shared" ref="V42" si="11">SUM(V6:V41)</f>
        <v>2936</v>
      </c>
      <c r="W42" s="64">
        <f t="shared" ref="W42:X42" si="12">SUM(W6:W41)</f>
        <v>99182</v>
      </c>
      <c r="X42" s="64">
        <f t="shared" si="12"/>
        <v>172101</v>
      </c>
      <c r="Y42" s="64">
        <f t="shared" ref="Y42" si="13">SUM(Y6:Y41)</f>
        <v>271283</v>
      </c>
      <c r="Z42" s="64">
        <f t="shared" ref="Z42:AA42" si="14">SUM(Z6:Z41)</f>
        <v>4135</v>
      </c>
      <c r="AA42" s="64">
        <f t="shared" si="14"/>
        <v>152</v>
      </c>
      <c r="AB42" s="64">
        <f t="shared" ref="AB42" si="15">SUM(AB6:AB41)</f>
        <v>45</v>
      </c>
      <c r="AC42" s="64">
        <f t="shared" ref="AC42:AD42" si="16">SUM(AC6:AC41)</f>
        <v>14926</v>
      </c>
      <c r="AD42" s="64">
        <f t="shared" si="16"/>
        <v>3481</v>
      </c>
      <c r="AE42" s="64">
        <f t="shared" ref="AE42" si="17">SUM(AE6:AE41)</f>
        <v>18407</v>
      </c>
      <c r="AF42" s="64">
        <f t="shared" ref="AF42:AG42" si="18">SUM(AF6:AF41)</f>
        <v>9997</v>
      </c>
      <c r="AG42" s="64">
        <f t="shared" si="18"/>
        <v>11664</v>
      </c>
      <c r="AH42" s="64">
        <f t="shared" ref="AH42" si="19">SUM(AH6:AH41)</f>
        <v>6860</v>
      </c>
      <c r="AI42" s="64">
        <f t="shared" ref="AI42:AJ42" si="20">SUM(AI6:AI41)</f>
        <v>1342507</v>
      </c>
      <c r="AJ42" s="64">
        <f t="shared" si="20"/>
        <v>570249</v>
      </c>
      <c r="AK42" s="64">
        <f t="shared" ref="AK42" si="21">SUM(AK6:AK41)</f>
        <v>1912756</v>
      </c>
      <c r="AL42" s="64">
        <v>279</v>
      </c>
      <c r="AM42" s="58"/>
      <c r="AO42" s="64"/>
    </row>
  </sheetData>
  <mergeCells count="27">
    <mergeCell ref="AI3:AK3"/>
    <mergeCell ref="AL3:AL4"/>
    <mergeCell ref="AA2:AF2"/>
    <mergeCell ref="AG2:AL2"/>
    <mergeCell ref="C3:D3"/>
    <mergeCell ref="E3:G3"/>
    <mergeCell ref="H3:H4"/>
    <mergeCell ref="I3:J3"/>
    <mergeCell ref="K3:M3"/>
    <mergeCell ref="N3:N4"/>
    <mergeCell ref="O3:P3"/>
    <mergeCell ref="Q3:S3"/>
    <mergeCell ref="C2:H2"/>
    <mergeCell ref="I2:N2"/>
    <mergeCell ref="O2:T2"/>
    <mergeCell ref="U2:Z2"/>
    <mergeCell ref="A42:B42"/>
    <mergeCell ref="AA3:AB3"/>
    <mergeCell ref="AC3:AE3"/>
    <mergeCell ref="AF3:AF4"/>
    <mergeCell ref="AG3:AH3"/>
    <mergeCell ref="A2:A4"/>
    <mergeCell ref="B2:B4"/>
    <mergeCell ref="T3:T4"/>
    <mergeCell ref="U3:V3"/>
    <mergeCell ref="W3:Y3"/>
    <mergeCell ref="Z3:Z4"/>
  </mergeCells>
  <pageMargins left="0.43307086614173201" right="0.196850393700787" top="0.511811023622047" bottom="0.27559055118110198" header="0.196850393700787" footer="0.15748031496063"/>
  <pageSetup paperSize="9" scale="83" firstPageNumber="24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4" max="38" man="1"/>
    <brk id="26" max="4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41"/>
  <sheetViews>
    <sheetView view="pageBreakPreview" topLeftCell="A28" zoomScaleSheetLayoutView="100" workbookViewId="0">
      <selection activeCell="B43" sqref="A43:XFD47"/>
    </sheetView>
  </sheetViews>
  <sheetFormatPr defaultRowHeight="15.75"/>
  <cols>
    <col min="1" max="1" width="5.140625" style="55" customWidth="1"/>
    <col min="2" max="2" width="29" style="55" customWidth="1"/>
    <col min="3" max="5" width="9.85546875" style="55" customWidth="1"/>
    <col min="6" max="8" width="10.28515625" style="55" customWidth="1"/>
    <col min="9" max="16384" width="9.140625" style="55"/>
  </cols>
  <sheetData>
    <row r="1" spans="1:8" s="102" customFormat="1" ht="27" customHeight="1">
      <c r="A1" s="96" t="s">
        <v>127</v>
      </c>
      <c r="C1" s="96"/>
      <c r="F1" s="96"/>
    </row>
    <row r="2" spans="1:8" s="357" customFormat="1" ht="24.75" customHeight="1">
      <c r="A2" s="528" t="s">
        <v>94</v>
      </c>
      <c r="B2" s="530" t="s">
        <v>36</v>
      </c>
      <c r="C2" s="531" t="s">
        <v>97</v>
      </c>
      <c r="D2" s="532"/>
      <c r="E2" s="533"/>
      <c r="F2" s="531" t="s">
        <v>98</v>
      </c>
      <c r="G2" s="532"/>
      <c r="H2" s="533"/>
    </row>
    <row r="3" spans="1:8" s="359" customFormat="1" ht="24.75" customHeight="1">
      <c r="A3" s="529"/>
      <c r="B3" s="530"/>
      <c r="C3" s="358" t="s">
        <v>103</v>
      </c>
      <c r="D3" s="358" t="s">
        <v>104</v>
      </c>
      <c r="E3" s="358" t="s">
        <v>90</v>
      </c>
      <c r="F3" s="358" t="s">
        <v>103</v>
      </c>
      <c r="G3" s="358" t="s">
        <v>104</v>
      </c>
      <c r="H3" s="358" t="s">
        <v>90</v>
      </c>
    </row>
    <row r="4" spans="1:8" s="58" customFormat="1" ht="14.25" customHeight="1">
      <c r="A4" s="50">
        <v>1</v>
      </c>
      <c r="B4" s="50">
        <v>2</v>
      </c>
      <c r="C4" s="50">
        <v>3</v>
      </c>
      <c r="D4" s="50">
        <v>4</v>
      </c>
      <c r="E4" s="50">
        <v>5</v>
      </c>
      <c r="F4" s="50">
        <v>6</v>
      </c>
      <c r="G4" s="50">
        <v>7</v>
      </c>
      <c r="H4" s="50">
        <v>8</v>
      </c>
    </row>
    <row r="5" spans="1:8" s="58" customFormat="1" ht="20.25" customHeight="1">
      <c r="A5" s="60">
        <v>1</v>
      </c>
      <c r="B5" s="61" t="s">
        <v>0</v>
      </c>
      <c r="C5" s="63">
        <v>82</v>
      </c>
      <c r="D5" s="63">
        <v>215</v>
      </c>
      <c r="E5" s="63">
        <v>297</v>
      </c>
      <c r="F5" s="63">
        <v>1565</v>
      </c>
      <c r="G5" s="63">
        <v>1914</v>
      </c>
      <c r="H5" s="63">
        <v>3479</v>
      </c>
    </row>
    <row r="6" spans="1:8" s="58" customFormat="1" ht="20.25" customHeight="1">
      <c r="A6" s="60">
        <v>2</v>
      </c>
      <c r="B6" s="64" t="s">
        <v>1</v>
      </c>
      <c r="C6" s="63">
        <v>82641</v>
      </c>
      <c r="D6" s="63">
        <v>56750</v>
      </c>
      <c r="E6" s="63">
        <v>139391</v>
      </c>
      <c r="F6" s="63">
        <v>599626</v>
      </c>
      <c r="G6" s="63">
        <v>473612</v>
      </c>
      <c r="H6" s="63">
        <v>1073238</v>
      </c>
    </row>
    <row r="7" spans="1:8" s="58" customFormat="1" ht="20.25" customHeight="1">
      <c r="A7" s="60">
        <v>3</v>
      </c>
      <c r="B7" s="64" t="s">
        <v>2</v>
      </c>
      <c r="C7" s="63">
        <v>29</v>
      </c>
      <c r="D7" s="63">
        <v>29</v>
      </c>
      <c r="E7" s="63">
        <v>58</v>
      </c>
      <c r="F7" s="63">
        <v>14205</v>
      </c>
      <c r="G7" s="63">
        <v>14342</v>
      </c>
      <c r="H7" s="63">
        <v>28547</v>
      </c>
    </row>
    <row r="8" spans="1:8" s="58" customFormat="1" ht="20.25" customHeight="1">
      <c r="A8" s="60">
        <v>4</v>
      </c>
      <c r="B8" s="64" t="s">
        <v>3</v>
      </c>
      <c r="C8" s="63">
        <v>1979</v>
      </c>
      <c r="D8" s="63">
        <v>2576</v>
      </c>
      <c r="E8" s="63">
        <v>4555</v>
      </c>
      <c r="F8" s="63">
        <v>186160</v>
      </c>
      <c r="G8" s="63">
        <v>189884</v>
      </c>
      <c r="H8" s="63">
        <v>376044</v>
      </c>
    </row>
    <row r="9" spans="1:8" s="58" customFormat="1" ht="20.25" customHeight="1">
      <c r="A9" s="60">
        <v>5</v>
      </c>
      <c r="B9" s="64" t="s">
        <v>4</v>
      </c>
      <c r="C9" s="63">
        <v>28314</v>
      </c>
      <c r="D9" s="63">
        <v>20239</v>
      </c>
      <c r="E9" s="63">
        <v>48553</v>
      </c>
      <c r="F9" s="63">
        <v>669966</v>
      </c>
      <c r="G9" s="63">
        <v>484966</v>
      </c>
      <c r="H9" s="63">
        <v>1154932</v>
      </c>
    </row>
    <row r="10" spans="1:8" s="58" customFormat="1" ht="20.25" customHeight="1">
      <c r="A10" s="60">
        <v>6</v>
      </c>
      <c r="B10" s="64" t="s">
        <v>5</v>
      </c>
      <c r="C10" s="63">
        <v>1093</v>
      </c>
      <c r="D10" s="63">
        <v>3314</v>
      </c>
      <c r="E10" s="63">
        <v>4407</v>
      </c>
      <c r="F10" s="63">
        <v>14840</v>
      </c>
      <c r="G10" s="63">
        <v>19592</v>
      </c>
      <c r="H10" s="63">
        <v>34432</v>
      </c>
    </row>
    <row r="11" spans="1:8" s="58" customFormat="1" ht="20.25" customHeight="1">
      <c r="A11" s="60">
        <v>7</v>
      </c>
      <c r="B11" s="64" t="s">
        <v>6</v>
      </c>
      <c r="C11" s="63">
        <v>13171</v>
      </c>
      <c r="D11" s="63">
        <v>17657</v>
      </c>
      <c r="E11" s="63">
        <v>30828</v>
      </c>
      <c r="F11" s="63">
        <v>140071</v>
      </c>
      <c r="G11" s="63">
        <v>135695</v>
      </c>
      <c r="H11" s="63">
        <v>275766</v>
      </c>
    </row>
    <row r="12" spans="1:8" s="58" customFormat="1" ht="20.25" customHeight="1">
      <c r="A12" s="60">
        <v>8</v>
      </c>
      <c r="B12" s="64" t="s">
        <v>7</v>
      </c>
      <c r="C12" s="63">
        <v>79</v>
      </c>
      <c r="D12" s="63">
        <v>84</v>
      </c>
      <c r="E12" s="63">
        <v>163</v>
      </c>
      <c r="F12" s="63">
        <v>1649</v>
      </c>
      <c r="G12" s="63">
        <v>1481</v>
      </c>
      <c r="H12" s="63">
        <v>3130</v>
      </c>
    </row>
    <row r="13" spans="1:8" s="58" customFormat="1" ht="20.25" customHeight="1">
      <c r="A13" s="60">
        <v>9</v>
      </c>
      <c r="B13" s="64" t="s">
        <v>68</v>
      </c>
      <c r="C13" s="63">
        <v>0</v>
      </c>
      <c r="D13" s="63">
        <v>0</v>
      </c>
      <c r="E13" s="63">
        <v>0</v>
      </c>
      <c r="F13" s="63">
        <v>486</v>
      </c>
      <c r="G13" s="63">
        <v>897</v>
      </c>
      <c r="H13" s="63">
        <v>1383</v>
      </c>
    </row>
    <row r="14" spans="1:8" s="58" customFormat="1" ht="20.25" customHeight="1">
      <c r="A14" s="60">
        <v>10</v>
      </c>
      <c r="B14" s="64" t="s">
        <v>8</v>
      </c>
      <c r="C14" s="63">
        <v>6011</v>
      </c>
      <c r="D14" s="63">
        <v>7603</v>
      </c>
      <c r="E14" s="63">
        <v>13614</v>
      </c>
      <c r="F14" s="63">
        <v>109556</v>
      </c>
      <c r="G14" s="63">
        <v>103949</v>
      </c>
      <c r="H14" s="63">
        <v>213505</v>
      </c>
    </row>
    <row r="15" spans="1:8" s="58" customFormat="1" ht="20.25" customHeight="1">
      <c r="A15" s="60">
        <v>11</v>
      </c>
      <c r="B15" s="64" t="s">
        <v>9</v>
      </c>
      <c r="C15" s="63">
        <v>507</v>
      </c>
      <c r="D15" s="63">
        <v>908</v>
      </c>
      <c r="E15" s="63">
        <v>1415</v>
      </c>
      <c r="F15" s="63">
        <v>11037</v>
      </c>
      <c r="G15" s="63">
        <v>16284</v>
      </c>
      <c r="H15" s="63">
        <v>27321</v>
      </c>
    </row>
    <row r="16" spans="1:8" s="58" customFormat="1" ht="20.25" customHeight="1">
      <c r="A16" s="60">
        <v>12</v>
      </c>
      <c r="B16" s="64" t="s">
        <v>10</v>
      </c>
      <c r="C16" s="63">
        <v>37614</v>
      </c>
      <c r="D16" s="63">
        <v>36665</v>
      </c>
      <c r="E16" s="63">
        <v>74279</v>
      </c>
      <c r="F16" s="63">
        <v>523695</v>
      </c>
      <c r="G16" s="63">
        <v>401467</v>
      </c>
      <c r="H16" s="63">
        <v>925162</v>
      </c>
    </row>
    <row r="17" spans="1:8" s="58" customFormat="1" ht="20.25" customHeight="1">
      <c r="A17" s="60">
        <v>13</v>
      </c>
      <c r="B17" s="64" t="s">
        <v>11</v>
      </c>
      <c r="C17" s="63">
        <v>18179</v>
      </c>
      <c r="D17" s="63">
        <v>33045</v>
      </c>
      <c r="E17" s="63">
        <v>51224</v>
      </c>
      <c r="F17" s="63">
        <v>350850</v>
      </c>
      <c r="G17" s="63">
        <v>288613</v>
      </c>
      <c r="H17" s="63">
        <v>639463</v>
      </c>
    </row>
    <row r="18" spans="1:8" s="58" customFormat="1" ht="20.25" customHeight="1">
      <c r="A18" s="60">
        <v>14</v>
      </c>
      <c r="B18" s="64" t="s">
        <v>12</v>
      </c>
      <c r="C18" s="63">
        <v>2198</v>
      </c>
      <c r="D18" s="63">
        <v>4322</v>
      </c>
      <c r="E18" s="63">
        <v>6520</v>
      </c>
      <c r="F18" s="63">
        <v>56112</v>
      </c>
      <c r="G18" s="63">
        <v>74518</v>
      </c>
      <c r="H18" s="63">
        <v>130630</v>
      </c>
    </row>
    <row r="19" spans="1:8" s="58" customFormat="1" ht="20.25" customHeight="1">
      <c r="A19" s="60">
        <v>15</v>
      </c>
      <c r="B19" s="64" t="s">
        <v>13</v>
      </c>
      <c r="C19" s="63">
        <v>1292</v>
      </c>
      <c r="D19" s="63">
        <v>1398</v>
      </c>
      <c r="E19" s="63">
        <v>2690</v>
      </c>
      <c r="F19" s="63">
        <v>107218</v>
      </c>
      <c r="G19" s="63">
        <v>119494</v>
      </c>
      <c r="H19" s="63">
        <v>226712</v>
      </c>
    </row>
    <row r="20" spans="1:8" s="58" customFormat="1" ht="20.25" customHeight="1">
      <c r="A20" s="60">
        <v>16</v>
      </c>
      <c r="B20" s="64" t="s">
        <v>14</v>
      </c>
      <c r="C20" s="63">
        <v>5278</v>
      </c>
      <c r="D20" s="63">
        <v>9025</v>
      </c>
      <c r="E20" s="63">
        <v>14303</v>
      </c>
      <c r="F20" s="63">
        <v>209371</v>
      </c>
      <c r="G20" s="63">
        <v>188564</v>
      </c>
      <c r="H20" s="63">
        <v>397935</v>
      </c>
    </row>
    <row r="21" spans="1:8" s="58" customFormat="1" ht="20.25" customHeight="1">
      <c r="A21" s="60">
        <v>17</v>
      </c>
      <c r="B21" s="64" t="s">
        <v>15</v>
      </c>
      <c r="C21" s="63">
        <v>52554</v>
      </c>
      <c r="D21" s="63">
        <v>43512</v>
      </c>
      <c r="E21" s="63">
        <v>96066</v>
      </c>
      <c r="F21" s="63">
        <v>633303</v>
      </c>
      <c r="G21" s="63">
        <v>603730</v>
      </c>
      <c r="H21" s="63">
        <v>1237033</v>
      </c>
    </row>
    <row r="22" spans="1:8" s="58" customFormat="1" ht="20.25" customHeight="1">
      <c r="A22" s="60">
        <v>18</v>
      </c>
      <c r="B22" s="64" t="s">
        <v>16</v>
      </c>
      <c r="C22" s="63">
        <v>18112</v>
      </c>
      <c r="D22" s="63">
        <v>44048</v>
      </c>
      <c r="E22" s="63">
        <v>62160</v>
      </c>
      <c r="F22" s="63">
        <v>203178</v>
      </c>
      <c r="G22" s="63">
        <v>301286</v>
      </c>
      <c r="H22" s="63">
        <v>504464</v>
      </c>
    </row>
    <row r="23" spans="1:8" s="58" customFormat="1" ht="20.25" customHeight="1">
      <c r="A23" s="60">
        <v>19</v>
      </c>
      <c r="B23" s="64" t="s">
        <v>69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</row>
    <row r="24" spans="1:8" s="58" customFormat="1" ht="20.25" customHeight="1">
      <c r="A24" s="60">
        <v>20</v>
      </c>
      <c r="B24" s="64" t="s">
        <v>17</v>
      </c>
      <c r="C24" s="63">
        <v>74559</v>
      </c>
      <c r="D24" s="63">
        <v>78292</v>
      </c>
      <c r="E24" s="63">
        <v>152851</v>
      </c>
      <c r="F24" s="63">
        <v>565806</v>
      </c>
      <c r="G24" s="63">
        <v>415928</v>
      </c>
      <c r="H24" s="63">
        <v>981734</v>
      </c>
    </row>
    <row r="25" spans="1:8" s="58" customFormat="1" ht="20.25" customHeight="1">
      <c r="A25" s="60">
        <v>21</v>
      </c>
      <c r="B25" s="64" t="s">
        <v>18</v>
      </c>
      <c r="C25" s="63">
        <v>111379</v>
      </c>
      <c r="D25" s="63">
        <v>99648</v>
      </c>
      <c r="E25" s="63">
        <v>211027</v>
      </c>
      <c r="F25" s="63">
        <v>1192682</v>
      </c>
      <c r="G25" s="63">
        <v>979020</v>
      </c>
      <c r="H25" s="63">
        <v>2171702</v>
      </c>
    </row>
    <row r="26" spans="1:8" s="58" customFormat="1" ht="20.25" customHeight="1">
      <c r="A26" s="60">
        <v>22</v>
      </c>
      <c r="B26" s="64" t="s">
        <v>19</v>
      </c>
      <c r="C26" s="63">
        <v>446</v>
      </c>
      <c r="D26" s="63">
        <v>303</v>
      </c>
      <c r="E26" s="63">
        <v>749</v>
      </c>
      <c r="F26" s="63">
        <v>46718</v>
      </c>
      <c r="G26" s="63">
        <v>49747</v>
      </c>
      <c r="H26" s="63">
        <v>96465</v>
      </c>
    </row>
    <row r="27" spans="1:8" s="58" customFormat="1" ht="20.25" customHeight="1">
      <c r="A27" s="60">
        <v>23</v>
      </c>
      <c r="B27" s="64" t="s">
        <v>20</v>
      </c>
      <c r="C27" s="63">
        <v>109</v>
      </c>
      <c r="D27" s="63">
        <v>205</v>
      </c>
      <c r="E27" s="63">
        <v>314</v>
      </c>
      <c r="F27" s="63">
        <v>26273</v>
      </c>
      <c r="G27" s="63">
        <v>24593</v>
      </c>
      <c r="H27" s="63">
        <v>50866</v>
      </c>
    </row>
    <row r="28" spans="1:8" s="58" customFormat="1" ht="20.25" customHeight="1">
      <c r="A28" s="60">
        <v>24</v>
      </c>
      <c r="B28" s="64" t="s">
        <v>21</v>
      </c>
      <c r="C28" s="63">
        <v>107</v>
      </c>
      <c r="D28" s="63">
        <v>65</v>
      </c>
      <c r="E28" s="63">
        <v>172</v>
      </c>
      <c r="F28" s="63">
        <v>9548</v>
      </c>
      <c r="G28" s="63">
        <v>8994</v>
      </c>
      <c r="H28" s="63">
        <v>18542</v>
      </c>
    </row>
    <row r="29" spans="1:8" s="58" customFormat="1" ht="20.25" customHeight="1">
      <c r="A29" s="60">
        <v>25</v>
      </c>
      <c r="B29" s="64" t="s">
        <v>22</v>
      </c>
      <c r="C29" s="63">
        <v>42</v>
      </c>
      <c r="D29" s="63">
        <v>90</v>
      </c>
      <c r="E29" s="63">
        <v>132</v>
      </c>
      <c r="F29" s="63">
        <v>12401</v>
      </c>
      <c r="G29" s="63">
        <v>13335</v>
      </c>
      <c r="H29" s="63">
        <v>25736</v>
      </c>
    </row>
    <row r="30" spans="1:8" s="58" customFormat="1" ht="20.25" customHeight="1">
      <c r="A30" s="60">
        <v>26</v>
      </c>
      <c r="B30" s="64" t="s">
        <v>23</v>
      </c>
      <c r="C30" s="63">
        <v>10512</v>
      </c>
      <c r="D30" s="63">
        <v>10570</v>
      </c>
      <c r="E30" s="63">
        <v>21082</v>
      </c>
      <c r="F30" s="63">
        <v>289666</v>
      </c>
      <c r="G30" s="63">
        <v>277698</v>
      </c>
      <c r="H30" s="63">
        <v>567364</v>
      </c>
    </row>
    <row r="31" spans="1:8" s="58" customFormat="1" ht="20.25" customHeight="1">
      <c r="A31" s="60">
        <v>27</v>
      </c>
      <c r="B31" s="64" t="s">
        <v>24</v>
      </c>
      <c r="C31" s="63">
        <v>1600</v>
      </c>
      <c r="D31" s="63">
        <v>2114</v>
      </c>
      <c r="E31" s="63">
        <v>3714</v>
      </c>
      <c r="F31" s="63">
        <v>17890</v>
      </c>
      <c r="G31" s="63">
        <v>20299</v>
      </c>
      <c r="H31" s="63">
        <v>38189</v>
      </c>
    </row>
    <row r="32" spans="1:8" s="58" customFormat="1" ht="20.25" customHeight="1">
      <c r="A32" s="60">
        <v>28</v>
      </c>
      <c r="B32" s="64" t="s">
        <v>25</v>
      </c>
      <c r="C32" s="63">
        <v>19964</v>
      </c>
      <c r="D32" s="63">
        <v>47517</v>
      </c>
      <c r="E32" s="63">
        <v>67481</v>
      </c>
      <c r="F32" s="63">
        <v>240386</v>
      </c>
      <c r="G32" s="63">
        <v>276283</v>
      </c>
      <c r="H32" s="63">
        <v>516669</v>
      </c>
    </row>
    <row r="33" spans="1:8" s="58" customFormat="1" ht="20.25" customHeight="1">
      <c r="A33" s="60">
        <v>29</v>
      </c>
      <c r="B33" s="64" t="s">
        <v>26</v>
      </c>
      <c r="C33" s="63">
        <v>37745</v>
      </c>
      <c r="D33" s="63">
        <v>63003</v>
      </c>
      <c r="E33" s="63">
        <v>100748</v>
      </c>
      <c r="F33" s="63">
        <v>721363</v>
      </c>
      <c r="G33" s="63">
        <v>572229</v>
      </c>
      <c r="H33" s="63">
        <v>1293592</v>
      </c>
    </row>
    <row r="34" spans="1:8" s="58" customFormat="1" ht="20.25" customHeight="1">
      <c r="A34" s="60">
        <v>30</v>
      </c>
      <c r="B34" s="64" t="s">
        <v>27</v>
      </c>
      <c r="C34" s="63">
        <v>57</v>
      </c>
      <c r="D34" s="63">
        <v>44</v>
      </c>
      <c r="E34" s="63">
        <v>101</v>
      </c>
      <c r="F34" s="63">
        <v>2535</v>
      </c>
      <c r="G34" s="63">
        <v>3288</v>
      </c>
      <c r="H34" s="63">
        <v>5823</v>
      </c>
    </row>
    <row r="35" spans="1:8" s="58" customFormat="1" ht="20.25" customHeight="1">
      <c r="A35" s="60">
        <v>31</v>
      </c>
      <c r="B35" s="64" t="s">
        <v>28</v>
      </c>
      <c r="C35" s="63">
        <v>94021</v>
      </c>
      <c r="D35" s="63">
        <v>129726</v>
      </c>
      <c r="E35" s="63">
        <v>223747</v>
      </c>
      <c r="F35" s="63">
        <v>830279</v>
      </c>
      <c r="G35" s="63">
        <v>912720</v>
      </c>
      <c r="H35" s="63">
        <v>1742999</v>
      </c>
    </row>
    <row r="36" spans="1:8" s="58" customFormat="1" ht="20.25" customHeight="1">
      <c r="A36" s="60">
        <v>32</v>
      </c>
      <c r="B36" s="64" t="s">
        <v>29</v>
      </c>
      <c r="C36" s="63">
        <v>81279</v>
      </c>
      <c r="D36" s="63">
        <v>61599</v>
      </c>
      <c r="E36" s="63">
        <v>142878</v>
      </c>
      <c r="F36" s="63">
        <v>534399</v>
      </c>
      <c r="G36" s="63">
        <v>461238</v>
      </c>
      <c r="H36" s="63">
        <v>995637</v>
      </c>
    </row>
    <row r="37" spans="1:8" s="58" customFormat="1" ht="20.25" customHeight="1">
      <c r="A37" s="60">
        <v>33</v>
      </c>
      <c r="B37" s="64" t="s">
        <v>30</v>
      </c>
      <c r="C37" s="63">
        <v>74</v>
      </c>
      <c r="D37" s="63">
        <v>22</v>
      </c>
      <c r="E37" s="63">
        <v>96</v>
      </c>
      <c r="F37" s="63">
        <v>24731</v>
      </c>
      <c r="G37" s="63">
        <v>19514</v>
      </c>
      <c r="H37" s="63">
        <v>44245</v>
      </c>
    </row>
    <row r="38" spans="1:8" s="58" customFormat="1" ht="20.25" customHeight="1">
      <c r="A38" s="60">
        <v>34</v>
      </c>
      <c r="B38" s="64" t="s">
        <v>31</v>
      </c>
      <c r="C38" s="63">
        <v>136118</v>
      </c>
      <c r="D38" s="63">
        <v>189458</v>
      </c>
      <c r="E38" s="63">
        <v>325576</v>
      </c>
      <c r="F38" s="63">
        <v>2129465</v>
      </c>
      <c r="G38" s="63">
        <v>2181963</v>
      </c>
      <c r="H38" s="63">
        <v>4311428</v>
      </c>
    </row>
    <row r="39" spans="1:8" s="58" customFormat="1" ht="20.25" customHeight="1">
      <c r="A39" s="60">
        <v>35</v>
      </c>
      <c r="B39" s="64" t="s">
        <v>32</v>
      </c>
      <c r="C39" s="63">
        <v>10458</v>
      </c>
      <c r="D39" s="63">
        <v>14960</v>
      </c>
      <c r="E39" s="63">
        <v>25418</v>
      </c>
      <c r="F39" s="63">
        <v>111201</v>
      </c>
      <c r="G39" s="63">
        <v>141517</v>
      </c>
      <c r="H39" s="63">
        <v>252718</v>
      </c>
    </row>
    <row r="40" spans="1:8" s="58" customFormat="1" ht="20.25" customHeight="1">
      <c r="A40" s="60">
        <v>36</v>
      </c>
      <c r="B40" s="64" t="s">
        <v>33</v>
      </c>
      <c r="C40" s="63">
        <v>13185</v>
      </c>
      <c r="D40" s="63">
        <v>9263</v>
      </c>
      <c r="E40" s="63">
        <v>22448</v>
      </c>
      <c r="F40" s="63">
        <v>783155</v>
      </c>
      <c r="G40" s="63">
        <v>636076</v>
      </c>
      <c r="H40" s="63">
        <v>1419231</v>
      </c>
    </row>
    <row r="41" spans="1:8" s="65" customFormat="1" ht="20.25" customHeight="1">
      <c r="A41" s="524" t="s">
        <v>39</v>
      </c>
      <c r="B41" s="524"/>
      <c r="C41" s="64">
        <v>860788</v>
      </c>
      <c r="D41" s="64">
        <v>988269</v>
      </c>
      <c r="E41" s="64">
        <v>1849057</v>
      </c>
      <c r="F41" s="64">
        <v>11371386</v>
      </c>
      <c r="G41" s="64">
        <v>10414730</v>
      </c>
      <c r="H41" s="64">
        <v>21786116</v>
      </c>
    </row>
  </sheetData>
  <mergeCells count="5">
    <mergeCell ref="A2:A3"/>
    <mergeCell ref="B2:B3"/>
    <mergeCell ref="C2:E2"/>
    <mergeCell ref="F2:H2"/>
    <mergeCell ref="A41:B41"/>
  </mergeCells>
  <printOptions horizontalCentered="1"/>
  <pageMargins left="0.70866141732283505" right="0.15748031496063" top="0.511811023622047" bottom="0.35" header="0.196850393700787" footer="0.15748031496063"/>
  <pageSetup paperSize="9" scale="95" firstPageNumber="27" orientation="portrait" useFirstPageNumber="1" horizontalDpi="4294967294" verticalDpi="4294967294" r:id="rId1"/>
  <headerFooter>
    <oddFooter>&amp;L&amp;"Arial,Italic"&amp;9AISHE 2013-14&amp;CT-&amp;P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P183"/>
  <sheetViews>
    <sheetView view="pageBreakPreview" topLeftCell="A46" zoomScaleSheetLayoutView="100" workbookViewId="0">
      <selection activeCell="K195" sqref="K195"/>
    </sheetView>
  </sheetViews>
  <sheetFormatPr defaultRowHeight="15"/>
  <cols>
    <col min="1" max="1" width="30.7109375" style="105" customWidth="1"/>
    <col min="2" max="4" width="10" style="104" customWidth="1"/>
    <col min="5" max="7" width="9.5703125" style="104" customWidth="1"/>
    <col min="8" max="10" width="9.28515625" style="104" customWidth="1"/>
    <col min="11" max="13" width="10.42578125" style="104" customWidth="1"/>
    <col min="14" max="16384" width="9.140625" style="104"/>
  </cols>
  <sheetData>
    <row r="1" spans="1:16" s="103" customFormat="1" ht="15.75">
      <c r="A1" s="56" t="s">
        <v>128</v>
      </c>
      <c r="B1" s="534" t="s">
        <v>1314</v>
      </c>
      <c r="C1" s="535"/>
      <c r="D1" s="535"/>
      <c r="E1" s="535"/>
      <c r="F1" s="535"/>
      <c r="G1" s="535"/>
      <c r="H1" s="534" t="str">
        <f>B1</f>
        <v>Programme-wise Enrolment (based on actual response)</v>
      </c>
      <c r="I1" s="536"/>
      <c r="J1" s="536"/>
      <c r="K1" s="536"/>
      <c r="L1" s="536"/>
      <c r="M1" s="536"/>
    </row>
    <row r="2" spans="1:16" s="360" customFormat="1">
      <c r="A2" s="537" t="s">
        <v>129</v>
      </c>
      <c r="B2" s="538" t="s">
        <v>130</v>
      </c>
      <c r="C2" s="538"/>
      <c r="D2" s="538"/>
      <c r="E2" s="538" t="s">
        <v>131</v>
      </c>
      <c r="F2" s="538"/>
      <c r="G2" s="538"/>
      <c r="H2" s="538" t="s">
        <v>132</v>
      </c>
      <c r="I2" s="538"/>
      <c r="J2" s="538"/>
      <c r="K2" s="538" t="s">
        <v>133</v>
      </c>
      <c r="L2" s="538"/>
      <c r="M2" s="538"/>
    </row>
    <row r="3" spans="1:16" s="361" customFormat="1">
      <c r="A3" s="537"/>
      <c r="B3" s="351" t="s">
        <v>103</v>
      </c>
      <c r="C3" s="351" t="s">
        <v>104</v>
      </c>
      <c r="D3" s="351" t="s">
        <v>90</v>
      </c>
      <c r="E3" s="351" t="s">
        <v>103</v>
      </c>
      <c r="F3" s="351" t="s">
        <v>104</v>
      </c>
      <c r="G3" s="351" t="s">
        <v>90</v>
      </c>
      <c r="H3" s="351" t="s">
        <v>103</v>
      </c>
      <c r="I3" s="351" t="s">
        <v>104</v>
      </c>
      <c r="J3" s="351" t="s">
        <v>90</v>
      </c>
      <c r="K3" s="351" t="s">
        <v>103</v>
      </c>
      <c r="L3" s="351" t="s">
        <v>104</v>
      </c>
      <c r="M3" s="351" t="s">
        <v>90</v>
      </c>
    </row>
    <row r="4" spans="1:16" s="108" customFormat="1" ht="12">
      <c r="A4" s="106">
        <v>1</v>
      </c>
      <c r="B4" s="107">
        <v>2</v>
      </c>
      <c r="C4" s="106">
        <v>3</v>
      </c>
      <c r="D4" s="107">
        <v>4</v>
      </c>
      <c r="E4" s="106">
        <v>5</v>
      </c>
      <c r="F4" s="107">
        <v>6</v>
      </c>
      <c r="G4" s="106">
        <v>7</v>
      </c>
      <c r="H4" s="107">
        <v>8</v>
      </c>
      <c r="I4" s="106">
        <v>9</v>
      </c>
      <c r="J4" s="107">
        <v>10</v>
      </c>
      <c r="K4" s="106">
        <v>11</v>
      </c>
      <c r="L4" s="107">
        <v>12</v>
      </c>
      <c r="M4" s="106">
        <v>13</v>
      </c>
    </row>
    <row r="5" spans="1:16">
      <c r="A5" s="109" t="s">
        <v>134</v>
      </c>
      <c r="B5" s="110">
        <v>62350</v>
      </c>
      <c r="C5" s="110">
        <v>42161</v>
      </c>
      <c r="D5" s="110">
        <v>104511</v>
      </c>
      <c r="E5" s="110">
        <v>6040</v>
      </c>
      <c r="F5" s="110">
        <v>3305</v>
      </c>
      <c r="G5" s="110">
        <v>9281</v>
      </c>
      <c r="H5" s="110">
        <v>2187</v>
      </c>
      <c r="I5" s="110">
        <v>1644</v>
      </c>
      <c r="J5" s="110">
        <v>3815</v>
      </c>
      <c r="K5" s="110">
        <v>11797</v>
      </c>
      <c r="L5" s="110">
        <v>7359</v>
      </c>
      <c r="M5" s="110">
        <v>19005</v>
      </c>
      <c r="N5" s="111"/>
      <c r="O5" s="111"/>
      <c r="P5" s="111"/>
    </row>
    <row r="6" spans="1:16">
      <c r="A6" s="109" t="s">
        <v>135</v>
      </c>
      <c r="B6" s="110">
        <v>974</v>
      </c>
      <c r="C6" s="110">
        <v>545</v>
      </c>
      <c r="D6" s="110">
        <v>1519</v>
      </c>
      <c r="E6" s="110">
        <v>109</v>
      </c>
      <c r="F6" s="110">
        <v>52</v>
      </c>
      <c r="G6" s="110">
        <v>161</v>
      </c>
      <c r="H6" s="110">
        <v>9</v>
      </c>
      <c r="I6" s="110">
        <v>5</v>
      </c>
      <c r="J6" s="110">
        <v>14</v>
      </c>
      <c r="K6" s="110">
        <v>313</v>
      </c>
      <c r="L6" s="110">
        <v>137</v>
      </c>
      <c r="M6" s="110">
        <v>450</v>
      </c>
      <c r="N6" s="111"/>
      <c r="O6" s="111"/>
      <c r="P6" s="111"/>
    </row>
    <row r="7" spans="1:16">
      <c r="A7" s="109" t="s">
        <v>138</v>
      </c>
      <c r="B7" s="110">
        <v>619</v>
      </c>
      <c r="C7" s="110">
        <v>170</v>
      </c>
      <c r="D7" s="110">
        <v>789</v>
      </c>
      <c r="E7" s="110">
        <v>23</v>
      </c>
      <c r="F7" s="110">
        <v>17</v>
      </c>
      <c r="G7" s="110">
        <v>40</v>
      </c>
      <c r="H7" s="110">
        <v>4</v>
      </c>
      <c r="I7" s="110">
        <v>0</v>
      </c>
      <c r="J7" s="110">
        <v>4</v>
      </c>
      <c r="K7" s="110">
        <v>91</v>
      </c>
      <c r="L7" s="110">
        <v>63</v>
      </c>
      <c r="M7" s="110">
        <v>154</v>
      </c>
      <c r="N7" s="111"/>
      <c r="O7" s="111"/>
      <c r="P7" s="111"/>
    </row>
    <row r="8" spans="1:16">
      <c r="A8" s="109" t="s">
        <v>136</v>
      </c>
      <c r="B8" s="110">
        <v>423</v>
      </c>
      <c r="C8" s="110">
        <v>125</v>
      </c>
      <c r="D8" s="110">
        <v>548</v>
      </c>
      <c r="E8" s="110">
        <v>14</v>
      </c>
      <c r="F8" s="110">
        <v>13</v>
      </c>
      <c r="G8" s="110">
        <v>27</v>
      </c>
      <c r="H8" s="110">
        <v>5</v>
      </c>
      <c r="I8" s="110">
        <v>3</v>
      </c>
      <c r="J8" s="110">
        <v>8</v>
      </c>
      <c r="K8" s="110">
        <v>31</v>
      </c>
      <c r="L8" s="110">
        <v>31</v>
      </c>
      <c r="M8" s="110">
        <v>57</v>
      </c>
      <c r="N8" s="111"/>
      <c r="O8" s="111"/>
      <c r="P8" s="111"/>
    </row>
    <row r="9" spans="1:16">
      <c r="A9" s="109" t="s">
        <v>137</v>
      </c>
      <c r="B9" s="110">
        <v>301</v>
      </c>
      <c r="C9" s="110">
        <v>25</v>
      </c>
      <c r="D9" s="110">
        <v>326</v>
      </c>
      <c r="E9" s="110">
        <v>1</v>
      </c>
      <c r="F9" s="110">
        <v>1</v>
      </c>
      <c r="G9" s="110">
        <v>2</v>
      </c>
      <c r="H9" s="110">
        <v>0</v>
      </c>
      <c r="I9" s="110">
        <v>0</v>
      </c>
      <c r="J9" s="110">
        <v>0</v>
      </c>
      <c r="K9" s="110">
        <v>10</v>
      </c>
      <c r="L9" s="110">
        <v>2</v>
      </c>
      <c r="M9" s="110">
        <v>12</v>
      </c>
      <c r="N9" s="111"/>
      <c r="O9" s="111"/>
      <c r="P9" s="111"/>
    </row>
    <row r="10" spans="1:16" ht="30">
      <c r="A10" s="109" t="s">
        <v>139</v>
      </c>
      <c r="B10" s="110">
        <v>51</v>
      </c>
      <c r="C10" s="110">
        <v>40</v>
      </c>
      <c r="D10" s="110">
        <v>91</v>
      </c>
      <c r="E10" s="110">
        <v>5</v>
      </c>
      <c r="F10" s="110">
        <v>7</v>
      </c>
      <c r="G10" s="110">
        <v>12</v>
      </c>
      <c r="H10" s="110">
        <v>2</v>
      </c>
      <c r="I10" s="110">
        <v>0</v>
      </c>
      <c r="J10" s="110">
        <v>2</v>
      </c>
      <c r="K10" s="110">
        <v>12</v>
      </c>
      <c r="L10" s="110">
        <v>7</v>
      </c>
      <c r="M10" s="110">
        <v>19</v>
      </c>
      <c r="N10" s="111"/>
      <c r="O10" s="111"/>
      <c r="P10" s="111"/>
    </row>
    <row r="11" spans="1:16" ht="30">
      <c r="A11" s="109" t="s">
        <v>140</v>
      </c>
      <c r="B11" s="110">
        <v>29</v>
      </c>
      <c r="C11" s="110">
        <v>19</v>
      </c>
      <c r="D11" s="110">
        <v>48</v>
      </c>
      <c r="E11" s="110">
        <v>2</v>
      </c>
      <c r="F11" s="110">
        <v>1</v>
      </c>
      <c r="G11" s="110">
        <v>3</v>
      </c>
      <c r="H11" s="110">
        <v>0</v>
      </c>
      <c r="I11" s="110">
        <v>0</v>
      </c>
      <c r="J11" s="110">
        <v>0</v>
      </c>
      <c r="K11" s="110">
        <v>0</v>
      </c>
      <c r="L11" s="110">
        <v>3</v>
      </c>
      <c r="M11" s="110">
        <v>3</v>
      </c>
      <c r="N11" s="111"/>
      <c r="O11" s="111"/>
      <c r="P11" s="111"/>
    </row>
    <row r="12" spans="1:16">
      <c r="A12" s="109" t="s">
        <v>141</v>
      </c>
      <c r="B12" s="110">
        <v>15</v>
      </c>
      <c r="C12" s="110">
        <v>22</v>
      </c>
      <c r="D12" s="110">
        <v>37</v>
      </c>
      <c r="E12" s="110">
        <v>1</v>
      </c>
      <c r="F12" s="110">
        <v>3</v>
      </c>
      <c r="G12" s="110">
        <v>4</v>
      </c>
      <c r="H12" s="110">
        <v>0</v>
      </c>
      <c r="I12" s="110">
        <v>1</v>
      </c>
      <c r="J12" s="110">
        <v>1</v>
      </c>
      <c r="K12" s="110">
        <v>1</v>
      </c>
      <c r="L12" s="110">
        <v>0</v>
      </c>
      <c r="M12" s="110">
        <v>1</v>
      </c>
      <c r="N12" s="111"/>
      <c r="O12" s="111"/>
      <c r="P12" s="111"/>
    </row>
    <row r="13" spans="1:16">
      <c r="A13" s="109" t="s">
        <v>142</v>
      </c>
      <c r="B13" s="110">
        <v>9</v>
      </c>
      <c r="C13" s="110">
        <v>5</v>
      </c>
      <c r="D13" s="110">
        <v>14</v>
      </c>
      <c r="E13" s="110">
        <v>1</v>
      </c>
      <c r="F13" s="110">
        <v>1</v>
      </c>
      <c r="G13" s="110">
        <v>2</v>
      </c>
      <c r="H13" s="110">
        <v>0</v>
      </c>
      <c r="I13" s="110">
        <v>0</v>
      </c>
      <c r="J13" s="110">
        <v>0</v>
      </c>
      <c r="K13" s="110">
        <v>2</v>
      </c>
      <c r="L13" s="110">
        <v>1</v>
      </c>
      <c r="M13" s="110">
        <v>3</v>
      </c>
      <c r="N13" s="111"/>
      <c r="O13" s="111"/>
      <c r="P13" s="111"/>
    </row>
    <row r="14" spans="1:16">
      <c r="A14" s="109" t="s">
        <v>1245</v>
      </c>
      <c r="B14" s="110">
        <v>1</v>
      </c>
      <c r="C14" s="110">
        <v>6</v>
      </c>
      <c r="D14" s="110">
        <v>7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1"/>
      <c r="O14" s="111"/>
      <c r="P14" s="111"/>
    </row>
    <row r="15" spans="1:16">
      <c r="A15" s="128" t="s">
        <v>143</v>
      </c>
      <c r="B15" s="110">
        <v>13632</v>
      </c>
      <c r="C15" s="110">
        <v>17748</v>
      </c>
      <c r="D15" s="110">
        <v>31380</v>
      </c>
      <c r="E15" s="110">
        <v>2556</v>
      </c>
      <c r="F15" s="110">
        <v>2589</v>
      </c>
      <c r="G15" s="110">
        <v>5125</v>
      </c>
      <c r="H15" s="110">
        <v>615</v>
      </c>
      <c r="I15" s="110">
        <v>573</v>
      </c>
      <c r="J15" s="110">
        <v>1181</v>
      </c>
      <c r="K15" s="110">
        <v>4048</v>
      </c>
      <c r="L15" s="110">
        <v>7596</v>
      </c>
      <c r="M15" s="110">
        <v>11613</v>
      </c>
      <c r="N15" s="111"/>
      <c r="O15" s="111"/>
      <c r="P15" s="111"/>
    </row>
    <row r="16" spans="1:16">
      <c r="A16" s="109" t="s">
        <v>144</v>
      </c>
      <c r="B16" s="110">
        <v>589448</v>
      </c>
      <c r="C16" s="110">
        <v>787063</v>
      </c>
      <c r="D16" s="110">
        <v>1376511</v>
      </c>
      <c r="E16" s="110">
        <v>88549</v>
      </c>
      <c r="F16" s="110">
        <v>98003</v>
      </c>
      <c r="G16" s="110">
        <v>185480</v>
      </c>
      <c r="H16" s="110">
        <v>38620</v>
      </c>
      <c r="I16" s="110">
        <v>45767</v>
      </c>
      <c r="J16" s="110">
        <v>84240</v>
      </c>
      <c r="K16" s="110">
        <v>171323</v>
      </c>
      <c r="L16" s="110">
        <v>226599</v>
      </c>
      <c r="M16" s="110">
        <v>396331</v>
      </c>
      <c r="N16" s="111"/>
      <c r="O16" s="111"/>
      <c r="P16" s="111"/>
    </row>
    <row r="17" spans="1:16" ht="30">
      <c r="A17" s="109" t="s">
        <v>145</v>
      </c>
      <c r="B17" s="110">
        <v>353135</v>
      </c>
      <c r="C17" s="110">
        <v>194338</v>
      </c>
      <c r="D17" s="110">
        <v>547473</v>
      </c>
      <c r="E17" s="110">
        <v>35451</v>
      </c>
      <c r="F17" s="110">
        <v>17601</v>
      </c>
      <c r="G17" s="110">
        <v>51983</v>
      </c>
      <c r="H17" s="110">
        <v>5470</v>
      </c>
      <c r="I17" s="110">
        <v>2628</v>
      </c>
      <c r="J17" s="110">
        <v>7987</v>
      </c>
      <c r="K17" s="110">
        <v>102754</v>
      </c>
      <c r="L17" s="110">
        <v>53960</v>
      </c>
      <c r="M17" s="110">
        <v>154799</v>
      </c>
      <c r="N17" s="111"/>
      <c r="O17" s="111"/>
      <c r="P17" s="111"/>
    </row>
    <row r="18" spans="1:16">
      <c r="A18" s="109" t="s">
        <v>146</v>
      </c>
      <c r="B18" s="110">
        <v>240458</v>
      </c>
      <c r="C18" s="110">
        <v>306520</v>
      </c>
      <c r="D18" s="110">
        <v>546978</v>
      </c>
      <c r="E18" s="110">
        <v>28971</v>
      </c>
      <c r="F18" s="110">
        <v>30294</v>
      </c>
      <c r="G18" s="110">
        <v>58630</v>
      </c>
      <c r="H18" s="110">
        <v>8573</v>
      </c>
      <c r="I18" s="110">
        <v>8133</v>
      </c>
      <c r="J18" s="110">
        <v>16531</v>
      </c>
      <c r="K18" s="110">
        <v>74923</v>
      </c>
      <c r="L18" s="110">
        <v>109236</v>
      </c>
      <c r="M18" s="110">
        <v>182629</v>
      </c>
      <c r="N18" s="111"/>
      <c r="O18" s="111"/>
      <c r="P18" s="111"/>
    </row>
    <row r="19" spans="1:16">
      <c r="A19" s="109" t="s">
        <v>148</v>
      </c>
      <c r="B19" s="110">
        <v>147494</v>
      </c>
      <c r="C19" s="110">
        <v>187731</v>
      </c>
      <c r="D19" s="110">
        <v>335225</v>
      </c>
      <c r="E19" s="110">
        <v>14239</v>
      </c>
      <c r="F19" s="110">
        <v>15179</v>
      </c>
      <c r="G19" s="110">
        <v>29210</v>
      </c>
      <c r="H19" s="110">
        <v>4647</v>
      </c>
      <c r="I19" s="110">
        <v>4236</v>
      </c>
      <c r="J19" s="110">
        <v>8844</v>
      </c>
      <c r="K19" s="110">
        <v>42363</v>
      </c>
      <c r="L19" s="110">
        <v>55358</v>
      </c>
      <c r="M19" s="110">
        <v>97339</v>
      </c>
      <c r="N19" s="111"/>
      <c r="O19" s="111"/>
      <c r="P19" s="111"/>
    </row>
    <row r="20" spans="1:16" ht="30">
      <c r="A20" s="109" t="s">
        <v>147</v>
      </c>
      <c r="B20" s="110">
        <v>141439</v>
      </c>
      <c r="C20" s="110">
        <v>103115</v>
      </c>
      <c r="D20" s="110">
        <v>244554</v>
      </c>
      <c r="E20" s="110">
        <v>9403</v>
      </c>
      <c r="F20" s="110">
        <v>5962</v>
      </c>
      <c r="G20" s="110">
        <v>15232</v>
      </c>
      <c r="H20" s="110">
        <v>1734</v>
      </c>
      <c r="I20" s="110">
        <v>1103</v>
      </c>
      <c r="J20" s="110">
        <v>2816</v>
      </c>
      <c r="K20" s="110">
        <v>41223</v>
      </c>
      <c r="L20" s="110">
        <v>30988</v>
      </c>
      <c r="M20" s="110">
        <v>71449</v>
      </c>
      <c r="N20" s="111"/>
      <c r="O20" s="111"/>
      <c r="P20" s="111"/>
    </row>
    <row r="21" spans="1:16">
      <c r="A21" s="109" t="s">
        <v>149</v>
      </c>
      <c r="B21" s="110">
        <v>113333</v>
      </c>
      <c r="C21" s="110">
        <v>64992</v>
      </c>
      <c r="D21" s="110">
        <v>178325</v>
      </c>
      <c r="E21" s="110">
        <v>11508</v>
      </c>
      <c r="F21" s="110">
        <v>5304</v>
      </c>
      <c r="G21" s="110">
        <v>16596</v>
      </c>
      <c r="H21" s="110">
        <v>3308</v>
      </c>
      <c r="I21" s="110">
        <v>1311</v>
      </c>
      <c r="J21" s="110">
        <v>4550</v>
      </c>
      <c r="K21" s="110">
        <v>30048</v>
      </c>
      <c r="L21" s="110">
        <v>16534</v>
      </c>
      <c r="M21" s="110">
        <v>46133</v>
      </c>
      <c r="N21" s="111"/>
      <c r="O21" s="111"/>
      <c r="P21" s="111"/>
    </row>
    <row r="22" spans="1:16">
      <c r="A22" s="109" t="s">
        <v>150</v>
      </c>
      <c r="B22" s="110">
        <v>44456</v>
      </c>
      <c r="C22" s="110">
        <v>32674</v>
      </c>
      <c r="D22" s="110">
        <v>77130</v>
      </c>
      <c r="E22" s="110">
        <v>4081</v>
      </c>
      <c r="F22" s="110">
        <v>2616</v>
      </c>
      <c r="G22" s="110">
        <v>6697</v>
      </c>
      <c r="H22" s="110">
        <v>691</v>
      </c>
      <c r="I22" s="110">
        <v>272</v>
      </c>
      <c r="J22" s="110">
        <v>963</v>
      </c>
      <c r="K22" s="110">
        <v>17098</v>
      </c>
      <c r="L22" s="110">
        <v>15323</v>
      </c>
      <c r="M22" s="110">
        <v>32421</v>
      </c>
      <c r="N22" s="111"/>
      <c r="O22" s="111"/>
      <c r="P22" s="111"/>
    </row>
    <row r="23" spans="1:16">
      <c r="A23" s="109" t="s">
        <v>151</v>
      </c>
      <c r="B23" s="110">
        <v>26101</v>
      </c>
      <c r="C23" s="110">
        <v>20900</v>
      </c>
      <c r="D23" s="110">
        <v>47001</v>
      </c>
      <c r="E23" s="110">
        <v>4401</v>
      </c>
      <c r="F23" s="110">
        <v>2643</v>
      </c>
      <c r="G23" s="110">
        <v>6977</v>
      </c>
      <c r="H23" s="110">
        <v>2184</v>
      </c>
      <c r="I23" s="110">
        <v>1713</v>
      </c>
      <c r="J23" s="110">
        <v>3879</v>
      </c>
      <c r="K23" s="110">
        <v>8722</v>
      </c>
      <c r="L23" s="110">
        <v>6495</v>
      </c>
      <c r="M23" s="110">
        <v>15170</v>
      </c>
      <c r="N23" s="111"/>
      <c r="O23" s="111"/>
      <c r="P23" s="111"/>
    </row>
    <row r="24" spans="1:16">
      <c r="A24" s="109" t="s">
        <v>152</v>
      </c>
      <c r="B24" s="110">
        <v>20011</v>
      </c>
      <c r="C24" s="110">
        <v>15685</v>
      </c>
      <c r="D24" s="110">
        <v>35696</v>
      </c>
      <c r="E24" s="110">
        <v>2158</v>
      </c>
      <c r="F24" s="110">
        <v>1796</v>
      </c>
      <c r="G24" s="110">
        <v>3925</v>
      </c>
      <c r="H24" s="110">
        <v>760</v>
      </c>
      <c r="I24" s="110">
        <v>470</v>
      </c>
      <c r="J24" s="110">
        <v>1216</v>
      </c>
      <c r="K24" s="110">
        <v>6035</v>
      </c>
      <c r="L24" s="110">
        <v>4028</v>
      </c>
      <c r="M24" s="110">
        <v>9944</v>
      </c>
      <c r="N24" s="111"/>
      <c r="O24" s="111"/>
      <c r="P24" s="111"/>
    </row>
    <row r="25" spans="1:16">
      <c r="A25" s="109" t="s">
        <v>154</v>
      </c>
      <c r="B25" s="110">
        <v>18596</v>
      </c>
      <c r="C25" s="110">
        <v>11866</v>
      </c>
      <c r="D25" s="110">
        <v>30462</v>
      </c>
      <c r="E25" s="110">
        <v>1291</v>
      </c>
      <c r="F25" s="110">
        <v>962</v>
      </c>
      <c r="G25" s="110">
        <v>2184</v>
      </c>
      <c r="H25" s="110">
        <v>574</v>
      </c>
      <c r="I25" s="110">
        <v>384</v>
      </c>
      <c r="J25" s="110">
        <v>910</v>
      </c>
      <c r="K25" s="110">
        <v>2992</v>
      </c>
      <c r="L25" s="110">
        <v>1918</v>
      </c>
      <c r="M25" s="110">
        <v>4786</v>
      </c>
      <c r="N25" s="111"/>
      <c r="O25" s="111"/>
      <c r="P25" s="111"/>
    </row>
    <row r="26" spans="1:16">
      <c r="A26" s="109" t="s">
        <v>153</v>
      </c>
      <c r="B26" s="110">
        <v>11730</v>
      </c>
      <c r="C26" s="110">
        <v>17861</v>
      </c>
      <c r="D26" s="110">
        <v>29591</v>
      </c>
      <c r="E26" s="110">
        <v>2521</v>
      </c>
      <c r="F26" s="110">
        <v>2607</v>
      </c>
      <c r="G26" s="110">
        <v>5054</v>
      </c>
      <c r="H26" s="110">
        <v>650</v>
      </c>
      <c r="I26" s="110">
        <v>658</v>
      </c>
      <c r="J26" s="110">
        <v>1288</v>
      </c>
      <c r="K26" s="110">
        <v>3029</v>
      </c>
      <c r="L26" s="110">
        <v>4549</v>
      </c>
      <c r="M26" s="110">
        <v>7484</v>
      </c>
      <c r="N26" s="111"/>
      <c r="O26" s="111"/>
      <c r="P26" s="111"/>
    </row>
    <row r="27" spans="1:16">
      <c r="A27" s="109" t="s">
        <v>156</v>
      </c>
      <c r="B27" s="110">
        <v>16725</v>
      </c>
      <c r="C27" s="110">
        <v>9470</v>
      </c>
      <c r="D27" s="110">
        <v>26195</v>
      </c>
      <c r="E27" s="110">
        <v>2115</v>
      </c>
      <c r="F27" s="110">
        <v>1029</v>
      </c>
      <c r="G27" s="110">
        <v>3122</v>
      </c>
      <c r="H27" s="110">
        <v>568</v>
      </c>
      <c r="I27" s="110">
        <v>326</v>
      </c>
      <c r="J27" s="110">
        <v>893</v>
      </c>
      <c r="K27" s="110">
        <v>2391</v>
      </c>
      <c r="L27" s="110">
        <v>1496</v>
      </c>
      <c r="M27" s="110">
        <v>3840</v>
      </c>
      <c r="N27" s="111"/>
      <c r="O27" s="111"/>
      <c r="P27" s="111"/>
    </row>
    <row r="28" spans="1:16">
      <c r="A28" s="109" t="s">
        <v>155</v>
      </c>
      <c r="B28" s="110">
        <v>14917</v>
      </c>
      <c r="C28" s="110">
        <v>9292</v>
      </c>
      <c r="D28" s="110">
        <v>24209</v>
      </c>
      <c r="E28" s="110">
        <v>1018</v>
      </c>
      <c r="F28" s="110">
        <v>626</v>
      </c>
      <c r="G28" s="110">
        <v>1364</v>
      </c>
      <c r="H28" s="110">
        <v>173</v>
      </c>
      <c r="I28" s="110">
        <v>59</v>
      </c>
      <c r="J28" s="110">
        <v>134</v>
      </c>
      <c r="K28" s="110">
        <v>2416</v>
      </c>
      <c r="L28" s="110">
        <v>2300</v>
      </c>
      <c r="M28" s="110">
        <v>4041</v>
      </c>
      <c r="N28" s="111"/>
      <c r="O28" s="111"/>
      <c r="P28" s="111"/>
    </row>
    <row r="29" spans="1:16" ht="30">
      <c r="A29" s="109" t="s">
        <v>158</v>
      </c>
      <c r="B29" s="110">
        <v>12494</v>
      </c>
      <c r="C29" s="110">
        <v>5382</v>
      </c>
      <c r="D29" s="110">
        <v>17876</v>
      </c>
      <c r="E29" s="110">
        <v>1569</v>
      </c>
      <c r="F29" s="110">
        <v>581</v>
      </c>
      <c r="G29" s="110">
        <v>2076</v>
      </c>
      <c r="H29" s="110">
        <v>124</v>
      </c>
      <c r="I29" s="110">
        <v>30</v>
      </c>
      <c r="J29" s="110">
        <v>154</v>
      </c>
      <c r="K29" s="110">
        <v>1425</v>
      </c>
      <c r="L29" s="110">
        <v>393</v>
      </c>
      <c r="M29" s="110">
        <v>1815</v>
      </c>
      <c r="N29" s="111"/>
      <c r="O29" s="111"/>
      <c r="P29" s="111"/>
    </row>
    <row r="30" spans="1:16" ht="30">
      <c r="A30" s="109" t="s">
        <v>157</v>
      </c>
      <c r="B30" s="110">
        <v>1996</v>
      </c>
      <c r="C30" s="110">
        <v>8298</v>
      </c>
      <c r="D30" s="110">
        <v>10294</v>
      </c>
      <c r="E30" s="110">
        <v>121</v>
      </c>
      <c r="F30" s="110">
        <v>571</v>
      </c>
      <c r="G30" s="110">
        <v>683</v>
      </c>
      <c r="H30" s="110">
        <v>21</v>
      </c>
      <c r="I30" s="110">
        <v>170</v>
      </c>
      <c r="J30" s="110">
        <v>188</v>
      </c>
      <c r="K30" s="110">
        <v>344</v>
      </c>
      <c r="L30" s="110">
        <v>1232</v>
      </c>
      <c r="M30" s="110">
        <v>1541</v>
      </c>
      <c r="N30" s="111"/>
      <c r="O30" s="111"/>
      <c r="P30" s="111"/>
    </row>
    <row r="31" spans="1:16">
      <c r="A31" s="109" t="s">
        <v>159</v>
      </c>
      <c r="B31" s="110">
        <v>4712</v>
      </c>
      <c r="C31" s="110">
        <v>5138</v>
      </c>
      <c r="D31" s="110">
        <v>9850</v>
      </c>
      <c r="E31" s="110">
        <v>181</v>
      </c>
      <c r="F31" s="110">
        <v>157</v>
      </c>
      <c r="G31" s="110">
        <v>310</v>
      </c>
      <c r="H31" s="110">
        <v>45</v>
      </c>
      <c r="I31" s="110">
        <v>35</v>
      </c>
      <c r="J31" s="110">
        <v>72</v>
      </c>
      <c r="K31" s="110">
        <v>770</v>
      </c>
      <c r="L31" s="110">
        <v>641</v>
      </c>
      <c r="M31" s="110">
        <v>1380</v>
      </c>
      <c r="N31" s="111"/>
      <c r="O31" s="111"/>
      <c r="P31" s="111"/>
    </row>
    <row r="32" spans="1:16">
      <c r="A32" s="109" t="s">
        <v>161</v>
      </c>
      <c r="B32" s="110">
        <v>4215</v>
      </c>
      <c r="C32" s="110">
        <v>2970</v>
      </c>
      <c r="D32" s="110">
        <v>7185</v>
      </c>
      <c r="E32" s="110">
        <v>377</v>
      </c>
      <c r="F32" s="110">
        <v>230</v>
      </c>
      <c r="G32" s="110">
        <v>607</v>
      </c>
      <c r="H32" s="110">
        <v>110</v>
      </c>
      <c r="I32" s="110">
        <v>62</v>
      </c>
      <c r="J32" s="110">
        <v>172</v>
      </c>
      <c r="K32" s="110">
        <v>1016</v>
      </c>
      <c r="L32" s="110">
        <v>722</v>
      </c>
      <c r="M32" s="110">
        <v>1738</v>
      </c>
      <c r="N32" s="111"/>
      <c r="O32" s="111"/>
      <c r="P32" s="111"/>
    </row>
    <row r="33" spans="1:16">
      <c r="A33" s="109" t="s">
        <v>160</v>
      </c>
      <c r="B33" s="110">
        <v>4759</v>
      </c>
      <c r="C33" s="110">
        <v>2357</v>
      </c>
      <c r="D33" s="110">
        <v>7116</v>
      </c>
      <c r="E33" s="110">
        <v>377</v>
      </c>
      <c r="F33" s="110">
        <v>214</v>
      </c>
      <c r="G33" s="110">
        <v>576</v>
      </c>
      <c r="H33" s="110">
        <v>86</v>
      </c>
      <c r="I33" s="110">
        <v>33</v>
      </c>
      <c r="J33" s="110">
        <v>113</v>
      </c>
      <c r="K33" s="110">
        <v>846</v>
      </c>
      <c r="L33" s="110">
        <v>363</v>
      </c>
      <c r="M33" s="110">
        <v>1159</v>
      </c>
      <c r="N33" s="111"/>
      <c r="O33" s="111"/>
      <c r="P33" s="111"/>
    </row>
    <row r="34" spans="1:16">
      <c r="A34" s="109" t="s">
        <v>163</v>
      </c>
      <c r="B34" s="110">
        <v>4587</v>
      </c>
      <c r="C34" s="110">
        <v>2088</v>
      </c>
      <c r="D34" s="110">
        <v>6675</v>
      </c>
      <c r="E34" s="110">
        <v>282</v>
      </c>
      <c r="F34" s="110">
        <v>141</v>
      </c>
      <c r="G34" s="110">
        <v>389</v>
      </c>
      <c r="H34" s="110">
        <v>174</v>
      </c>
      <c r="I34" s="110">
        <v>87</v>
      </c>
      <c r="J34" s="110">
        <v>241</v>
      </c>
      <c r="K34" s="110">
        <v>710</v>
      </c>
      <c r="L34" s="110">
        <v>276</v>
      </c>
      <c r="M34" s="110">
        <v>923</v>
      </c>
      <c r="N34" s="111"/>
      <c r="O34" s="111"/>
      <c r="P34" s="111"/>
    </row>
    <row r="35" spans="1:16" ht="30">
      <c r="A35" s="109" t="s">
        <v>164</v>
      </c>
      <c r="B35" s="110">
        <v>4753</v>
      </c>
      <c r="C35" s="110">
        <v>1668</v>
      </c>
      <c r="D35" s="110">
        <v>6421</v>
      </c>
      <c r="E35" s="110">
        <v>756</v>
      </c>
      <c r="F35" s="110">
        <v>220</v>
      </c>
      <c r="G35" s="110">
        <v>974</v>
      </c>
      <c r="H35" s="110">
        <v>221</v>
      </c>
      <c r="I35" s="110">
        <v>77</v>
      </c>
      <c r="J35" s="110">
        <v>298</v>
      </c>
      <c r="K35" s="110">
        <v>1228</v>
      </c>
      <c r="L35" s="110">
        <v>338</v>
      </c>
      <c r="M35" s="110">
        <v>1560</v>
      </c>
      <c r="N35" s="111"/>
      <c r="O35" s="111"/>
      <c r="P35" s="111"/>
    </row>
    <row r="36" spans="1:16">
      <c r="A36" s="109" t="s">
        <v>173</v>
      </c>
      <c r="B36" s="110">
        <v>2208</v>
      </c>
      <c r="C36" s="110">
        <v>3965</v>
      </c>
      <c r="D36" s="110">
        <v>6173</v>
      </c>
      <c r="E36" s="110">
        <v>133</v>
      </c>
      <c r="F36" s="110">
        <v>194</v>
      </c>
      <c r="G36" s="110">
        <v>327</v>
      </c>
      <c r="H36" s="110">
        <v>64</v>
      </c>
      <c r="I36" s="110">
        <v>54</v>
      </c>
      <c r="J36" s="110">
        <v>118</v>
      </c>
      <c r="K36" s="110">
        <v>645</v>
      </c>
      <c r="L36" s="110">
        <v>1106</v>
      </c>
      <c r="M36" s="110">
        <v>1751</v>
      </c>
      <c r="N36" s="111"/>
      <c r="O36" s="111"/>
      <c r="P36" s="111"/>
    </row>
    <row r="37" spans="1:16" ht="30">
      <c r="A37" s="109" t="s">
        <v>162</v>
      </c>
      <c r="B37" s="110">
        <v>2510</v>
      </c>
      <c r="C37" s="110">
        <v>3115</v>
      </c>
      <c r="D37" s="110">
        <v>5625</v>
      </c>
      <c r="E37" s="110">
        <v>447</v>
      </c>
      <c r="F37" s="110">
        <v>338</v>
      </c>
      <c r="G37" s="110">
        <v>774</v>
      </c>
      <c r="H37" s="110">
        <v>82</v>
      </c>
      <c r="I37" s="110">
        <v>69</v>
      </c>
      <c r="J37" s="110">
        <v>151</v>
      </c>
      <c r="K37" s="110">
        <v>651</v>
      </c>
      <c r="L37" s="110">
        <v>913</v>
      </c>
      <c r="M37" s="110">
        <v>1562</v>
      </c>
      <c r="N37" s="111"/>
      <c r="O37" s="111"/>
      <c r="P37" s="111"/>
    </row>
    <row r="38" spans="1:16" ht="45">
      <c r="A38" s="109" t="s">
        <v>166</v>
      </c>
      <c r="B38" s="110">
        <v>3040</v>
      </c>
      <c r="C38" s="110">
        <v>1915</v>
      </c>
      <c r="D38" s="110">
        <v>4955</v>
      </c>
      <c r="E38" s="110">
        <v>127</v>
      </c>
      <c r="F38" s="110">
        <v>85</v>
      </c>
      <c r="G38" s="110">
        <v>207</v>
      </c>
      <c r="H38" s="110">
        <v>37</v>
      </c>
      <c r="I38" s="110">
        <v>24</v>
      </c>
      <c r="J38" s="110">
        <v>60</v>
      </c>
      <c r="K38" s="110">
        <v>765</v>
      </c>
      <c r="L38" s="110">
        <v>500</v>
      </c>
      <c r="M38" s="110">
        <v>1216</v>
      </c>
      <c r="N38" s="111"/>
      <c r="O38" s="111"/>
      <c r="P38" s="111"/>
    </row>
    <row r="39" spans="1:16" ht="30">
      <c r="A39" s="109" t="s">
        <v>165</v>
      </c>
      <c r="B39" s="110">
        <v>2481</v>
      </c>
      <c r="C39" s="110">
        <v>2395</v>
      </c>
      <c r="D39" s="110">
        <v>4876</v>
      </c>
      <c r="E39" s="110">
        <v>315</v>
      </c>
      <c r="F39" s="110">
        <v>247</v>
      </c>
      <c r="G39" s="110">
        <v>562</v>
      </c>
      <c r="H39" s="110">
        <v>108</v>
      </c>
      <c r="I39" s="110">
        <v>102</v>
      </c>
      <c r="J39" s="110">
        <v>210</v>
      </c>
      <c r="K39" s="110">
        <v>686</v>
      </c>
      <c r="L39" s="110">
        <v>568</v>
      </c>
      <c r="M39" s="110">
        <v>1254</v>
      </c>
      <c r="N39" s="111"/>
      <c r="O39" s="111"/>
      <c r="P39" s="111"/>
    </row>
    <row r="40" spans="1:16" ht="30">
      <c r="A40" s="109" t="s">
        <v>168</v>
      </c>
      <c r="B40" s="110">
        <v>3193</v>
      </c>
      <c r="C40" s="110">
        <v>1347</v>
      </c>
      <c r="D40" s="110">
        <v>4540</v>
      </c>
      <c r="E40" s="110">
        <v>313</v>
      </c>
      <c r="F40" s="110">
        <v>116</v>
      </c>
      <c r="G40" s="110">
        <v>429</v>
      </c>
      <c r="H40" s="110">
        <v>122</v>
      </c>
      <c r="I40" s="110">
        <v>74</v>
      </c>
      <c r="J40" s="110">
        <v>196</v>
      </c>
      <c r="K40" s="110">
        <v>531</v>
      </c>
      <c r="L40" s="110">
        <v>182</v>
      </c>
      <c r="M40" s="110">
        <v>713</v>
      </c>
      <c r="N40" s="111"/>
      <c r="O40" s="111"/>
      <c r="P40" s="111"/>
    </row>
    <row r="41" spans="1:16">
      <c r="A41" s="109" t="s">
        <v>167</v>
      </c>
      <c r="B41" s="110">
        <v>2086</v>
      </c>
      <c r="C41" s="110">
        <v>2334</v>
      </c>
      <c r="D41" s="110">
        <v>4420</v>
      </c>
      <c r="E41" s="110">
        <v>338</v>
      </c>
      <c r="F41" s="110">
        <v>196</v>
      </c>
      <c r="G41" s="110">
        <v>529</v>
      </c>
      <c r="H41" s="110">
        <v>67</v>
      </c>
      <c r="I41" s="110">
        <v>40</v>
      </c>
      <c r="J41" s="110">
        <v>104</v>
      </c>
      <c r="K41" s="110">
        <v>480</v>
      </c>
      <c r="L41" s="110">
        <v>236</v>
      </c>
      <c r="M41" s="110">
        <v>690</v>
      </c>
      <c r="N41" s="111"/>
      <c r="O41" s="111"/>
      <c r="P41" s="111"/>
    </row>
    <row r="42" spans="1:16" ht="30">
      <c r="A42" s="109" t="s">
        <v>170</v>
      </c>
      <c r="B42" s="110">
        <v>2334</v>
      </c>
      <c r="C42" s="110">
        <v>1678</v>
      </c>
      <c r="D42" s="110">
        <v>4012</v>
      </c>
      <c r="E42" s="110">
        <v>109</v>
      </c>
      <c r="F42" s="110">
        <v>91</v>
      </c>
      <c r="G42" s="110">
        <v>196</v>
      </c>
      <c r="H42" s="110">
        <v>26</v>
      </c>
      <c r="I42" s="110">
        <v>14</v>
      </c>
      <c r="J42" s="110">
        <v>39</v>
      </c>
      <c r="K42" s="110">
        <v>398</v>
      </c>
      <c r="L42" s="110">
        <v>263</v>
      </c>
      <c r="M42" s="110">
        <v>641</v>
      </c>
      <c r="N42" s="111"/>
      <c r="O42" s="111"/>
      <c r="P42" s="111"/>
    </row>
    <row r="43" spans="1:16" ht="30">
      <c r="A43" s="109" t="s">
        <v>171</v>
      </c>
      <c r="B43" s="110">
        <v>2132</v>
      </c>
      <c r="C43" s="110">
        <v>1512</v>
      </c>
      <c r="D43" s="110">
        <v>3644</v>
      </c>
      <c r="E43" s="110">
        <v>277</v>
      </c>
      <c r="F43" s="110">
        <v>109</v>
      </c>
      <c r="G43" s="110">
        <v>376</v>
      </c>
      <c r="H43" s="110">
        <v>62</v>
      </c>
      <c r="I43" s="110">
        <v>46</v>
      </c>
      <c r="J43" s="110">
        <v>103</v>
      </c>
      <c r="K43" s="110">
        <v>499</v>
      </c>
      <c r="L43" s="110">
        <v>289</v>
      </c>
      <c r="M43" s="110">
        <v>756</v>
      </c>
      <c r="N43" s="111"/>
      <c r="O43" s="111"/>
      <c r="P43" s="111"/>
    </row>
    <row r="44" spans="1:16">
      <c r="A44" s="109" t="s">
        <v>169</v>
      </c>
      <c r="B44" s="110">
        <v>1242</v>
      </c>
      <c r="C44" s="110">
        <v>2257</v>
      </c>
      <c r="D44" s="110">
        <v>3499</v>
      </c>
      <c r="E44" s="110">
        <v>84</v>
      </c>
      <c r="F44" s="110">
        <v>103</v>
      </c>
      <c r="G44" s="110">
        <v>182</v>
      </c>
      <c r="H44" s="110">
        <v>22</v>
      </c>
      <c r="I44" s="110">
        <v>34</v>
      </c>
      <c r="J44" s="110">
        <v>52</v>
      </c>
      <c r="K44" s="110">
        <v>227</v>
      </c>
      <c r="L44" s="110">
        <v>230</v>
      </c>
      <c r="M44" s="110">
        <v>456</v>
      </c>
      <c r="N44" s="111"/>
      <c r="O44" s="111"/>
      <c r="P44" s="111"/>
    </row>
    <row r="45" spans="1:16" ht="30">
      <c r="A45" s="109" t="s">
        <v>172</v>
      </c>
      <c r="B45" s="110">
        <v>1405</v>
      </c>
      <c r="C45" s="110">
        <v>1332</v>
      </c>
      <c r="D45" s="110">
        <v>2737</v>
      </c>
      <c r="E45" s="110">
        <v>139</v>
      </c>
      <c r="F45" s="110">
        <v>86</v>
      </c>
      <c r="G45" s="110">
        <v>225</v>
      </c>
      <c r="H45" s="110">
        <v>37</v>
      </c>
      <c r="I45" s="110">
        <v>23</v>
      </c>
      <c r="J45" s="110">
        <v>60</v>
      </c>
      <c r="K45" s="110">
        <v>366</v>
      </c>
      <c r="L45" s="110">
        <v>307</v>
      </c>
      <c r="M45" s="110">
        <v>673</v>
      </c>
      <c r="N45" s="111"/>
      <c r="O45" s="111"/>
      <c r="P45" s="111"/>
    </row>
    <row r="46" spans="1:16" ht="30">
      <c r="A46" s="109" t="s">
        <v>175</v>
      </c>
      <c r="B46" s="110">
        <v>1428</v>
      </c>
      <c r="C46" s="110">
        <v>906</v>
      </c>
      <c r="D46" s="110">
        <v>2334</v>
      </c>
      <c r="E46" s="110">
        <v>101</v>
      </c>
      <c r="F46" s="110">
        <v>53</v>
      </c>
      <c r="G46" s="110">
        <v>154</v>
      </c>
      <c r="H46" s="110">
        <v>27</v>
      </c>
      <c r="I46" s="110">
        <v>14</v>
      </c>
      <c r="J46" s="110">
        <v>41</v>
      </c>
      <c r="K46" s="110">
        <v>244</v>
      </c>
      <c r="L46" s="110">
        <v>193</v>
      </c>
      <c r="M46" s="110">
        <v>437</v>
      </c>
      <c r="N46" s="111"/>
      <c r="O46" s="111"/>
      <c r="P46" s="111"/>
    </row>
    <row r="47" spans="1:16" ht="30">
      <c r="A47" s="109" t="s">
        <v>176</v>
      </c>
      <c r="B47" s="110">
        <v>1374</v>
      </c>
      <c r="C47" s="110">
        <v>671</v>
      </c>
      <c r="D47" s="110">
        <v>2045</v>
      </c>
      <c r="E47" s="110">
        <v>173</v>
      </c>
      <c r="F47" s="110">
        <v>68</v>
      </c>
      <c r="G47" s="110">
        <v>228</v>
      </c>
      <c r="H47" s="110">
        <v>84</v>
      </c>
      <c r="I47" s="110">
        <v>31</v>
      </c>
      <c r="J47" s="110">
        <v>101</v>
      </c>
      <c r="K47" s="110">
        <v>280</v>
      </c>
      <c r="L47" s="110">
        <v>121</v>
      </c>
      <c r="M47" s="110">
        <v>372</v>
      </c>
      <c r="N47" s="111"/>
      <c r="O47" s="111"/>
      <c r="P47" s="111"/>
    </row>
    <row r="48" spans="1:16">
      <c r="A48" s="109" t="s">
        <v>179</v>
      </c>
      <c r="B48" s="110">
        <v>1360</v>
      </c>
      <c r="C48" s="110">
        <v>617</v>
      </c>
      <c r="D48" s="110">
        <v>1977</v>
      </c>
      <c r="E48" s="110">
        <v>219</v>
      </c>
      <c r="F48" s="110">
        <v>51</v>
      </c>
      <c r="G48" s="110">
        <v>270</v>
      </c>
      <c r="H48" s="110">
        <v>33</v>
      </c>
      <c r="I48" s="110">
        <v>12</v>
      </c>
      <c r="J48" s="110">
        <v>45</v>
      </c>
      <c r="K48" s="110">
        <v>351</v>
      </c>
      <c r="L48" s="110">
        <v>81</v>
      </c>
      <c r="M48" s="110">
        <v>432</v>
      </c>
      <c r="N48" s="111"/>
      <c r="O48" s="111"/>
      <c r="P48" s="111"/>
    </row>
    <row r="49" spans="1:16" ht="30">
      <c r="A49" s="109" t="s">
        <v>174</v>
      </c>
      <c r="B49" s="110">
        <v>995</v>
      </c>
      <c r="C49" s="110">
        <v>934</v>
      </c>
      <c r="D49" s="110">
        <v>1929</v>
      </c>
      <c r="E49" s="110">
        <v>99</v>
      </c>
      <c r="F49" s="110">
        <v>39</v>
      </c>
      <c r="G49" s="110">
        <v>134</v>
      </c>
      <c r="H49" s="110">
        <v>22</v>
      </c>
      <c r="I49" s="110">
        <v>4</v>
      </c>
      <c r="J49" s="110">
        <v>26</v>
      </c>
      <c r="K49" s="110">
        <v>87</v>
      </c>
      <c r="L49" s="110">
        <v>76</v>
      </c>
      <c r="M49" s="110">
        <v>154</v>
      </c>
      <c r="N49" s="111"/>
      <c r="O49" s="111"/>
      <c r="P49" s="111"/>
    </row>
    <row r="50" spans="1:16" ht="30">
      <c r="A50" s="109" t="s">
        <v>184</v>
      </c>
      <c r="B50" s="110">
        <v>704</v>
      </c>
      <c r="C50" s="110">
        <v>767</v>
      </c>
      <c r="D50" s="110">
        <v>1471</v>
      </c>
      <c r="E50" s="110">
        <v>48</v>
      </c>
      <c r="F50" s="110">
        <v>23</v>
      </c>
      <c r="G50" s="110">
        <v>71</v>
      </c>
      <c r="H50" s="110">
        <v>3</v>
      </c>
      <c r="I50" s="110">
        <v>4</v>
      </c>
      <c r="J50" s="110">
        <v>7</v>
      </c>
      <c r="K50" s="110">
        <v>170</v>
      </c>
      <c r="L50" s="110">
        <v>161</v>
      </c>
      <c r="M50" s="110">
        <v>331</v>
      </c>
      <c r="N50" s="111"/>
      <c r="O50" s="111"/>
      <c r="P50" s="111"/>
    </row>
    <row r="51" spans="1:16">
      <c r="A51" s="109" t="s">
        <v>177</v>
      </c>
      <c r="B51" s="110">
        <v>731</v>
      </c>
      <c r="C51" s="110">
        <v>727</v>
      </c>
      <c r="D51" s="110">
        <v>1458</v>
      </c>
      <c r="E51" s="110">
        <v>55</v>
      </c>
      <c r="F51" s="110">
        <v>36</v>
      </c>
      <c r="G51" s="110">
        <v>91</v>
      </c>
      <c r="H51" s="110">
        <v>11</v>
      </c>
      <c r="I51" s="110">
        <v>8</v>
      </c>
      <c r="J51" s="110">
        <v>19</v>
      </c>
      <c r="K51" s="110">
        <v>163</v>
      </c>
      <c r="L51" s="110">
        <v>71</v>
      </c>
      <c r="M51" s="110">
        <v>234</v>
      </c>
      <c r="N51" s="111"/>
      <c r="O51" s="111"/>
      <c r="P51" s="111"/>
    </row>
    <row r="52" spans="1:16">
      <c r="A52" s="109" t="s">
        <v>180</v>
      </c>
      <c r="B52" s="110">
        <v>799</v>
      </c>
      <c r="C52" s="110">
        <v>572</v>
      </c>
      <c r="D52" s="110">
        <v>1371</v>
      </c>
      <c r="E52" s="110">
        <v>48</v>
      </c>
      <c r="F52" s="110">
        <v>27</v>
      </c>
      <c r="G52" s="110">
        <v>74</v>
      </c>
      <c r="H52" s="110">
        <v>11</v>
      </c>
      <c r="I52" s="110">
        <v>14</v>
      </c>
      <c r="J52" s="110">
        <v>24</v>
      </c>
      <c r="K52" s="110">
        <v>116</v>
      </c>
      <c r="L52" s="110">
        <v>89</v>
      </c>
      <c r="M52" s="110">
        <v>201</v>
      </c>
      <c r="N52" s="111"/>
      <c r="O52" s="111"/>
      <c r="P52" s="111"/>
    </row>
    <row r="53" spans="1:16" ht="30">
      <c r="A53" s="109" t="s">
        <v>178</v>
      </c>
      <c r="B53" s="110">
        <v>832</v>
      </c>
      <c r="C53" s="110">
        <v>523</v>
      </c>
      <c r="D53" s="110">
        <v>1355</v>
      </c>
      <c r="E53" s="110">
        <v>114</v>
      </c>
      <c r="F53" s="110">
        <v>58</v>
      </c>
      <c r="G53" s="110">
        <v>172</v>
      </c>
      <c r="H53" s="110">
        <v>28</v>
      </c>
      <c r="I53" s="110">
        <v>8</v>
      </c>
      <c r="J53" s="110">
        <v>36</v>
      </c>
      <c r="K53" s="110">
        <v>359</v>
      </c>
      <c r="L53" s="110">
        <v>219</v>
      </c>
      <c r="M53" s="110">
        <v>578</v>
      </c>
      <c r="N53" s="111"/>
      <c r="O53" s="111"/>
      <c r="P53" s="111"/>
    </row>
    <row r="54" spans="1:16" ht="30">
      <c r="A54" s="109" t="s">
        <v>189</v>
      </c>
      <c r="B54" s="110">
        <v>432</v>
      </c>
      <c r="C54" s="110">
        <v>880</v>
      </c>
      <c r="D54" s="110">
        <v>1312</v>
      </c>
      <c r="E54" s="110">
        <v>53</v>
      </c>
      <c r="F54" s="110">
        <v>63</v>
      </c>
      <c r="G54" s="110">
        <v>116</v>
      </c>
      <c r="H54" s="110">
        <v>23</v>
      </c>
      <c r="I54" s="110">
        <v>15</v>
      </c>
      <c r="J54" s="110">
        <v>38</v>
      </c>
      <c r="K54" s="110">
        <v>76</v>
      </c>
      <c r="L54" s="110">
        <v>98</v>
      </c>
      <c r="M54" s="110">
        <v>174</v>
      </c>
      <c r="N54" s="111"/>
      <c r="O54" s="111"/>
      <c r="P54" s="111"/>
    </row>
    <row r="55" spans="1:16">
      <c r="A55" s="109" t="s">
        <v>181</v>
      </c>
      <c r="B55" s="110">
        <v>838</v>
      </c>
      <c r="C55" s="110">
        <v>364</v>
      </c>
      <c r="D55" s="110">
        <v>1202</v>
      </c>
      <c r="E55" s="110">
        <v>79</v>
      </c>
      <c r="F55" s="110">
        <v>34</v>
      </c>
      <c r="G55" s="110">
        <v>113</v>
      </c>
      <c r="H55" s="110">
        <v>22</v>
      </c>
      <c r="I55" s="110">
        <v>8</v>
      </c>
      <c r="J55" s="110">
        <v>30</v>
      </c>
      <c r="K55" s="110">
        <v>233</v>
      </c>
      <c r="L55" s="110">
        <v>73</v>
      </c>
      <c r="M55" s="110">
        <v>306</v>
      </c>
      <c r="N55" s="111"/>
      <c r="O55" s="111"/>
      <c r="P55" s="111"/>
    </row>
    <row r="56" spans="1:16">
      <c r="A56" s="109" t="s">
        <v>183</v>
      </c>
      <c r="B56" s="110">
        <v>451</v>
      </c>
      <c r="C56" s="110">
        <v>739</v>
      </c>
      <c r="D56" s="110">
        <v>1190</v>
      </c>
      <c r="E56" s="110">
        <v>58</v>
      </c>
      <c r="F56" s="110">
        <v>82</v>
      </c>
      <c r="G56" s="110">
        <v>140</v>
      </c>
      <c r="H56" s="110">
        <v>20</v>
      </c>
      <c r="I56" s="110">
        <v>31</v>
      </c>
      <c r="J56" s="110">
        <v>51</v>
      </c>
      <c r="K56" s="110">
        <v>92</v>
      </c>
      <c r="L56" s="110">
        <v>113</v>
      </c>
      <c r="M56" s="110">
        <v>205</v>
      </c>
      <c r="N56" s="111"/>
      <c r="O56" s="111"/>
      <c r="P56" s="111"/>
    </row>
    <row r="57" spans="1:16" ht="30">
      <c r="A57" s="109" t="s">
        <v>182</v>
      </c>
      <c r="B57" s="110">
        <v>905</v>
      </c>
      <c r="C57" s="110">
        <v>279</v>
      </c>
      <c r="D57" s="110">
        <v>1184</v>
      </c>
      <c r="E57" s="110">
        <v>19</v>
      </c>
      <c r="F57" s="110">
        <v>3</v>
      </c>
      <c r="G57" s="110">
        <v>22</v>
      </c>
      <c r="H57" s="110">
        <v>3</v>
      </c>
      <c r="I57" s="110">
        <v>0</v>
      </c>
      <c r="J57" s="110">
        <v>3</v>
      </c>
      <c r="K57" s="110">
        <v>81</v>
      </c>
      <c r="L57" s="110">
        <v>11</v>
      </c>
      <c r="M57" s="110">
        <v>92</v>
      </c>
      <c r="N57" s="111"/>
      <c r="O57" s="111"/>
      <c r="P57" s="111"/>
    </row>
    <row r="58" spans="1:16" ht="30">
      <c r="A58" s="109" t="s">
        <v>187</v>
      </c>
      <c r="B58" s="110">
        <v>465</v>
      </c>
      <c r="C58" s="110">
        <v>274</v>
      </c>
      <c r="D58" s="110">
        <v>739</v>
      </c>
      <c r="E58" s="110">
        <v>110</v>
      </c>
      <c r="F58" s="110">
        <v>35</v>
      </c>
      <c r="G58" s="110">
        <v>127</v>
      </c>
      <c r="H58" s="110">
        <v>17</v>
      </c>
      <c r="I58" s="110">
        <v>4</v>
      </c>
      <c r="J58" s="110">
        <v>15</v>
      </c>
      <c r="K58" s="110">
        <v>98</v>
      </c>
      <c r="L58" s="110">
        <v>51</v>
      </c>
      <c r="M58" s="110">
        <v>135</v>
      </c>
      <c r="N58" s="111"/>
      <c r="O58" s="111"/>
      <c r="P58" s="111"/>
    </row>
    <row r="59" spans="1:16">
      <c r="A59" s="109" t="s">
        <v>190</v>
      </c>
      <c r="B59" s="110">
        <v>431</v>
      </c>
      <c r="C59" s="110">
        <v>300</v>
      </c>
      <c r="D59" s="110">
        <v>731</v>
      </c>
      <c r="E59" s="110">
        <v>62</v>
      </c>
      <c r="F59" s="110">
        <v>35</v>
      </c>
      <c r="G59" s="110">
        <v>97</v>
      </c>
      <c r="H59" s="110">
        <v>18</v>
      </c>
      <c r="I59" s="110">
        <v>17</v>
      </c>
      <c r="J59" s="110">
        <v>35</v>
      </c>
      <c r="K59" s="110">
        <v>90</v>
      </c>
      <c r="L59" s="110">
        <v>49</v>
      </c>
      <c r="M59" s="110">
        <v>139</v>
      </c>
      <c r="N59" s="111"/>
      <c r="O59" s="111"/>
      <c r="P59" s="111"/>
    </row>
    <row r="60" spans="1:16" ht="30">
      <c r="A60" s="109" t="s">
        <v>188</v>
      </c>
      <c r="B60" s="110">
        <v>474</v>
      </c>
      <c r="C60" s="110">
        <v>139</v>
      </c>
      <c r="D60" s="110">
        <v>613</v>
      </c>
      <c r="E60" s="110">
        <v>85</v>
      </c>
      <c r="F60" s="110">
        <v>18</v>
      </c>
      <c r="G60" s="110">
        <v>103</v>
      </c>
      <c r="H60" s="110">
        <v>51</v>
      </c>
      <c r="I60" s="110">
        <v>7</v>
      </c>
      <c r="J60" s="110">
        <v>58</v>
      </c>
      <c r="K60" s="110">
        <v>133</v>
      </c>
      <c r="L60" s="110">
        <v>41</v>
      </c>
      <c r="M60" s="110">
        <v>174</v>
      </c>
      <c r="N60" s="111"/>
      <c r="O60" s="111"/>
      <c r="P60" s="111"/>
    </row>
    <row r="61" spans="1:16">
      <c r="A61" s="109" t="s">
        <v>191</v>
      </c>
      <c r="B61" s="110">
        <v>320</v>
      </c>
      <c r="C61" s="110">
        <v>270</v>
      </c>
      <c r="D61" s="110">
        <v>590</v>
      </c>
      <c r="E61" s="110">
        <v>38</v>
      </c>
      <c r="F61" s="110">
        <v>24</v>
      </c>
      <c r="G61" s="110">
        <v>62</v>
      </c>
      <c r="H61" s="110">
        <v>11</v>
      </c>
      <c r="I61" s="110">
        <v>4</v>
      </c>
      <c r="J61" s="110">
        <v>15</v>
      </c>
      <c r="K61" s="110">
        <v>69</v>
      </c>
      <c r="L61" s="110">
        <v>51</v>
      </c>
      <c r="M61" s="110">
        <v>120</v>
      </c>
      <c r="N61" s="111"/>
      <c r="O61" s="111"/>
      <c r="P61" s="111"/>
    </row>
    <row r="62" spans="1:16">
      <c r="A62" s="109" t="s">
        <v>193</v>
      </c>
      <c r="B62" s="110">
        <v>305</v>
      </c>
      <c r="C62" s="110">
        <v>245</v>
      </c>
      <c r="D62" s="110">
        <v>550</v>
      </c>
      <c r="E62" s="110">
        <v>40</v>
      </c>
      <c r="F62" s="110">
        <v>25</v>
      </c>
      <c r="G62" s="110">
        <v>65</v>
      </c>
      <c r="H62" s="110">
        <v>25</v>
      </c>
      <c r="I62" s="110">
        <v>17</v>
      </c>
      <c r="J62" s="110">
        <v>42</v>
      </c>
      <c r="K62" s="110">
        <v>110</v>
      </c>
      <c r="L62" s="110">
        <v>67</v>
      </c>
      <c r="M62" s="110">
        <v>177</v>
      </c>
      <c r="N62" s="111"/>
      <c r="O62" s="111"/>
      <c r="P62" s="111"/>
    </row>
    <row r="63" spans="1:16" ht="45">
      <c r="A63" s="109" t="s">
        <v>186</v>
      </c>
      <c r="B63" s="110">
        <v>286</v>
      </c>
      <c r="C63" s="110">
        <v>260</v>
      </c>
      <c r="D63" s="110">
        <v>546</v>
      </c>
      <c r="E63" s="110">
        <v>24</v>
      </c>
      <c r="F63" s="110">
        <v>12</v>
      </c>
      <c r="G63" s="110">
        <v>36</v>
      </c>
      <c r="H63" s="110">
        <v>15</v>
      </c>
      <c r="I63" s="110">
        <v>1</v>
      </c>
      <c r="J63" s="110">
        <v>16</v>
      </c>
      <c r="K63" s="110">
        <v>48</v>
      </c>
      <c r="L63" s="110">
        <v>10</v>
      </c>
      <c r="M63" s="110">
        <v>58</v>
      </c>
      <c r="N63" s="111"/>
      <c r="O63" s="111"/>
      <c r="P63" s="111"/>
    </row>
    <row r="64" spans="1:16">
      <c r="A64" s="109" t="s">
        <v>185</v>
      </c>
      <c r="B64" s="110">
        <v>275</v>
      </c>
      <c r="C64" s="110">
        <v>228</v>
      </c>
      <c r="D64" s="110">
        <v>503</v>
      </c>
      <c r="E64" s="110">
        <v>10</v>
      </c>
      <c r="F64" s="110">
        <v>9</v>
      </c>
      <c r="G64" s="110">
        <v>19</v>
      </c>
      <c r="H64" s="110">
        <v>4</v>
      </c>
      <c r="I64" s="110">
        <v>2</v>
      </c>
      <c r="J64" s="110">
        <v>6</v>
      </c>
      <c r="K64" s="110">
        <v>14</v>
      </c>
      <c r="L64" s="110">
        <v>20</v>
      </c>
      <c r="M64" s="110">
        <v>34</v>
      </c>
      <c r="N64" s="111"/>
      <c r="O64" s="111"/>
      <c r="P64" s="111"/>
    </row>
    <row r="65" spans="1:16" ht="60">
      <c r="A65" s="109" t="s">
        <v>201</v>
      </c>
      <c r="B65" s="110">
        <v>342</v>
      </c>
      <c r="C65" s="110">
        <v>126</v>
      </c>
      <c r="D65" s="110">
        <v>468</v>
      </c>
      <c r="E65" s="110">
        <v>6</v>
      </c>
      <c r="F65" s="110">
        <v>2</v>
      </c>
      <c r="G65" s="110">
        <v>8</v>
      </c>
      <c r="H65" s="110">
        <v>0</v>
      </c>
      <c r="I65" s="110">
        <v>1</v>
      </c>
      <c r="J65" s="110">
        <v>1</v>
      </c>
      <c r="K65" s="110">
        <v>38</v>
      </c>
      <c r="L65" s="110">
        <v>9</v>
      </c>
      <c r="M65" s="110">
        <v>47</v>
      </c>
      <c r="N65" s="111"/>
      <c r="O65" s="111"/>
      <c r="P65" s="111"/>
    </row>
    <row r="66" spans="1:16">
      <c r="A66" s="109" t="s">
        <v>192</v>
      </c>
      <c r="B66" s="110">
        <v>228</v>
      </c>
      <c r="C66" s="110">
        <v>222</v>
      </c>
      <c r="D66" s="110">
        <v>450</v>
      </c>
      <c r="E66" s="110">
        <v>18</v>
      </c>
      <c r="F66" s="110">
        <v>25</v>
      </c>
      <c r="G66" s="110">
        <v>42</v>
      </c>
      <c r="H66" s="110">
        <v>36</v>
      </c>
      <c r="I66" s="110">
        <v>32</v>
      </c>
      <c r="J66" s="110">
        <v>65</v>
      </c>
      <c r="K66" s="110">
        <v>53</v>
      </c>
      <c r="L66" s="110">
        <v>49</v>
      </c>
      <c r="M66" s="110">
        <v>87</v>
      </c>
      <c r="N66" s="111"/>
      <c r="O66" s="111"/>
      <c r="P66" s="111"/>
    </row>
    <row r="67" spans="1:16" ht="30">
      <c r="A67" s="109" t="s">
        <v>202</v>
      </c>
      <c r="B67" s="110">
        <v>118</v>
      </c>
      <c r="C67" s="110">
        <v>274</v>
      </c>
      <c r="D67" s="110">
        <v>392</v>
      </c>
      <c r="E67" s="110">
        <v>18</v>
      </c>
      <c r="F67" s="110">
        <v>17</v>
      </c>
      <c r="G67" s="110">
        <v>31</v>
      </c>
      <c r="H67" s="110">
        <v>4</v>
      </c>
      <c r="I67" s="110">
        <v>5</v>
      </c>
      <c r="J67" s="110">
        <v>8</v>
      </c>
      <c r="K67" s="110">
        <v>45</v>
      </c>
      <c r="L67" s="110">
        <v>43</v>
      </c>
      <c r="M67" s="110">
        <v>78</v>
      </c>
      <c r="N67" s="111"/>
      <c r="O67" s="111"/>
      <c r="P67" s="111"/>
    </row>
    <row r="68" spans="1:16" ht="30">
      <c r="A68" s="109" t="s">
        <v>195</v>
      </c>
      <c r="B68" s="110">
        <v>203</v>
      </c>
      <c r="C68" s="110">
        <v>169</v>
      </c>
      <c r="D68" s="110">
        <v>372</v>
      </c>
      <c r="E68" s="110">
        <v>16</v>
      </c>
      <c r="F68" s="110">
        <v>13</v>
      </c>
      <c r="G68" s="110">
        <v>29</v>
      </c>
      <c r="H68" s="110">
        <v>29</v>
      </c>
      <c r="I68" s="110">
        <v>12</v>
      </c>
      <c r="J68" s="110">
        <v>41</v>
      </c>
      <c r="K68" s="110">
        <v>24</v>
      </c>
      <c r="L68" s="110">
        <v>33</v>
      </c>
      <c r="M68" s="110">
        <v>57</v>
      </c>
      <c r="N68" s="111"/>
      <c r="O68" s="111"/>
      <c r="P68" s="111"/>
    </row>
    <row r="69" spans="1:16" ht="30">
      <c r="A69" s="109" t="s">
        <v>205</v>
      </c>
      <c r="B69" s="110">
        <v>128</v>
      </c>
      <c r="C69" s="110">
        <v>190</v>
      </c>
      <c r="D69" s="110">
        <v>318</v>
      </c>
      <c r="E69" s="110">
        <v>21</v>
      </c>
      <c r="F69" s="110">
        <v>6</v>
      </c>
      <c r="G69" s="110">
        <v>16</v>
      </c>
      <c r="H69" s="110">
        <v>5</v>
      </c>
      <c r="I69" s="110">
        <v>0</v>
      </c>
      <c r="J69" s="110">
        <v>1</v>
      </c>
      <c r="K69" s="110">
        <v>51</v>
      </c>
      <c r="L69" s="110">
        <v>60</v>
      </c>
      <c r="M69" s="110">
        <v>91</v>
      </c>
      <c r="N69" s="111"/>
      <c r="O69" s="111"/>
      <c r="P69" s="111"/>
    </row>
    <row r="70" spans="1:16">
      <c r="A70" s="109" t="s">
        <v>196</v>
      </c>
      <c r="B70" s="110">
        <v>177</v>
      </c>
      <c r="C70" s="110">
        <v>134</v>
      </c>
      <c r="D70" s="110">
        <v>311</v>
      </c>
      <c r="E70" s="110">
        <v>1</v>
      </c>
      <c r="F70" s="110">
        <v>2</v>
      </c>
      <c r="G70" s="110">
        <v>3</v>
      </c>
      <c r="H70" s="110">
        <v>0</v>
      </c>
      <c r="I70" s="110">
        <v>1</v>
      </c>
      <c r="J70" s="110">
        <v>1</v>
      </c>
      <c r="K70" s="110">
        <v>4</v>
      </c>
      <c r="L70" s="110">
        <v>5</v>
      </c>
      <c r="M70" s="110">
        <v>9</v>
      </c>
      <c r="N70" s="111"/>
      <c r="O70" s="111"/>
      <c r="P70" s="111"/>
    </row>
    <row r="71" spans="1:16" ht="45">
      <c r="A71" s="109" t="s">
        <v>197</v>
      </c>
      <c r="B71" s="110">
        <v>113</v>
      </c>
      <c r="C71" s="110">
        <v>196</v>
      </c>
      <c r="D71" s="110">
        <v>309</v>
      </c>
      <c r="E71" s="110">
        <v>5</v>
      </c>
      <c r="F71" s="110">
        <v>18</v>
      </c>
      <c r="G71" s="110">
        <v>23</v>
      </c>
      <c r="H71" s="110">
        <v>1</v>
      </c>
      <c r="I71" s="110">
        <v>6</v>
      </c>
      <c r="J71" s="110">
        <v>7</v>
      </c>
      <c r="K71" s="110">
        <v>23</v>
      </c>
      <c r="L71" s="110">
        <v>64</v>
      </c>
      <c r="M71" s="110">
        <v>84</v>
      </c>
      <c r="N71" s="111"/>
      <c r="O71" s="111"/>
      <c r="P71" s="111"/>
    </row>
    <row r="72" spans="1:16" ht="30">
      <c r="A72" s="109" t="s">
        <v>1244</v>
      </c>
      <c r="B72" s="110">
        <v>55</v>
      </c>
      <c r="C72" s="110">
        <v>193</v>
      </c>
      <c r="D72" s="110">
        <v>248</v>
      </c>
      <c r="E72" s="110">
        <v>6</v>
      </c>
      <c r="F72" s="110">
        <v>25</v>
      </c>
      <c r="G72" s="110">
        <v>31</v>
      </c>
      <c r="H72" s="110">
        <v>2</v>
      </c>
      <c r="I72" s="110">
        <v>0</v>
      </c>
      <c r="J72" s="110">
        <v>2</v>
      </c>
      <c r="K72" s="110">
        <v>16</v>
      </c>
      <c r="L72" s="110">
        <v>26</v>
      </c>
      <c r="M72" s="110">
        <v>42</v>
      </c>
      <c r="N72" s="111"/>
      <c r="O72" s="111"/>
      <c r="P72" s="111"/>
    </row>
    <row r="73" spans="1:16" ht="30">
      <c r="A73" s="109" t="s">
        <v>198</v>
      </c>
      <c r="B73" s="110">
        <v>102</v>
      </c>
      <c r="C73" s="110">
        <v>139</v>
      </c>
      <c r="D73" s="110">
        <v>241</v>
      </c>
      <c r="E73" s="110">
        <v>4</v>
      </c>
      <c r="F73" s="110">
        <v>18</v>
      </c>
      <c r="G73" s="110">
        <v>22</v>
      </c>
      <c r="H73" s="110">
        <v>6</v>
      </c>
      <c r="I73" s="110">
        <v>15</v>
      </c>
      <c r="J73" s="110">
        <v>21</v>
      </c>
      <c r="K73" s="110">
        <v>12</v>
      </c>
      <c r="L73" s="110">
        <v>44</v>
      </c>
      <c r="M73" s="110">
        <v>56</v>
      </c>
      <c r="N73" s="111"/>
      <c r="O73" s="111"/>
      <c r="P73" s="111"/>
    </row>
    <row r="74" spans="1:16" ht="45">
      <c r="A74" s="109" t="s">
        <v>194</v>
      </c>
      <c r="B74" s="110">
        <v>131</v>
      </c>
      <c r="C74" s="110">
        <v>101</v>
      </c>
      <c r="D74" s="110">
        <v>232</v>
      </c>
      <c r="E74" s="110">
        <v>15</v>
      </c>
      <c r="F74" s="110">
        <v>11</v>
      </c>
      <c r="G74" s="110">
        <v>25</v>
      </c>
      <c r="H74" s="110">
        <v>0</v>
      </c>
      <c r="I74" s="110">
        <v>1</v>
      </c>
      <c r="J74" s="110">
        <v>1</v>
      </c>
      <c r="K74" s="110">
        <v>20</v>
      </c>
      <c r="L74" s="110">
        <v>28</v>
      </c>
      <c r="M74" s="110">
        <v>48</v>
      </c>
      <c r="N74" s="111"/>
      <c r="O74" s="111"/>
      <c r="P74" s="111"/>
    </row>
    <row r="75" spans="1:16" ht="30">
      <c r="A75" s="109" t="s">
        <v>199</v>
      </c>
      <c r="B75" s="110">
        <v>100</v>
      </c>
      <c r="C75" s="110">
        <v>113</v>
      </c>
      <c r="D75" s="110">
        <v>213</v>
      </c>
      <c r="E75" s="110">
        <v>8</v>
      </c>
      <c r="F75" s="110">
        <v>6</v>
      </c>
      <c r="G75" s="110">
        <v>14</v>
      </c>
      <c r="H75" s="110">
        <v>0</v>
      </c>
      <c r="I75" s="110">
        <v>1</v>
      </c>
      <c r="J75" s="110">
        <v>1</v>
      </c>
      <c r="K75" s="110">
        <v>8</v>
      </c>
      <c r="L75" s="110">
        <v>11</v>
      </c>
      <c r="M75" s="110">
        <v>19</v>
      </c>
      <c r="N75" s="111"/>
      <c r="O75" s="111"/>
      <c r="P75" s="111"/>
    </row>
    <row r="76" spans="1:16">
      <c r="A76" s="109" t="s">
        <v>203</v>
      </c>
      <c r="B76" s="110">
        <v>95</v>
      </c>
      <c r="C76" s="110">
        <v>105</v>
      </c>
      <c r="D76" s="110">
        <v>200</v>
      </c>
      <c r="E76" s="110">
        <v>11</v>
      </c>
      <c r="F76" s="110">
        <v>10</v>
      </c>
      <c r="G76" s="110">
        <v>21</v>
      </c>
      <c r="H76" s="110">
        <v>11</v>
      </c>
      <c r="I76" s="110">
        <v>12</v>
      </c>
      <c r="J76" s="110">
        <v>23</v>
      </c>
      <c r="K76" s="110">
        <v>21</v>
      </c>
      <c r="L76" s="110">
        <v>18</v>
      </c>
      <c r="M76" s="110">
        <v>39</v>
      </c>
      <c r="N76" s="111"/>
      <c r="O76" s="111"/>
      <c r="P76" s="111"/>
    </row>
    <row r="77" spans="1:16" ht="30">
      <c r="A77" s="109" t="s">
        <v>204</v>
      </c>
      <c r="B77" s="110">
        <v>87</v>
      </c>
      <c r="C77" s="110">
        <v>75</v>
      </c>
      <c r="D77" s="110">
        <v>162</v>
      </c>
      <c r="E77" s="110">
        <v>24</v>
      </c>
      <c r="F77" s="110">
        <v>14</v>
      </c>
      <c r="G77" s="110">
        <v>38</v>
      </c>
      <c r="H77" s="110">
        <v>5</v>
      </c>
      <c r="I77" s="110">
        <v>5</v>
      </c>
      <c r="J77" s="110">
        <v>10</v>
      </c>
      <c r="K77" s="110">
        <v>45</v>
      </c>
      <c r="L77" s="110">
        <v>46</v>
      </c>
      <c r="M77" s="110">
        <v>91</v>
      </c>
      <c r="N77" s="111"/>
      <c r="O77" s="111"/>
      <c r="P77" s="111"/>
    </row>
    <row r="78" spans="1:16">
      <c r="A78" s="109" t="s">
        <v>200</v>
      </c>
      <c r="B78" s="110">
        <v>17</v>
      </c>
      <c r="C78" s="110">
        <v>133</v>
      </c>
      <c r="D78" s="110">
        <v>150</v>
      </c>
      <c r="E78" s="110">
        <v>2</v>
      </c>
      <c r="F78" s="110">
        <v>6</v>
      </c>
      <c r="G78" s="110">
        <v>8</v>
      </c>
      <c r="H78" s="110">
        <v>2</v>
      </c>
      <c r="I78" s="110">
        <v>8</v>
      </c>
      <c r="J78" s="110">
        <v>10</v>
      </c>
      <c r="K78" s="110">
        <v>6</v>
      </c>
      <c r="L78" s="110">
        <v>23</v>
      </c>
      <c r="M78" s="110">
        <v>29</v>
      </c>
      <c r="N78" s="111"/>
      <c r="O78" s="111"/>
      <c r="P78" s="111"/>
    </row>
    <row r="79" spans="1:16">
      <c r="A79" s="109" t="s">
        <v>210</v>
      </c>
      <c r="B79" s="110">
        <v>90</v>
      </c>
      <c r="C79" s="110">
        <v>59</v>
      </c>
      <c r="D79" s="110">
        <v>149</v>
      </c>
      <c r="E79" s="110">
        <v>25</v>
      </c>
      <c r="F79" s="110">
        <v>12</v>
      </c>
      <c r="G79" s="110">
        <v>37</v>
      </c>
      <c r="H79" s="110">
        <v>22</v>
      </c>
      <c r="I79" s="110">
        <v>9</v>
      </c>
      <c r="J79" s="110">
        <v>31</v>
      </c>
      <c r="K79" s="110">
        <v>30</v>
      </c>
      <c r="L79" s="110">
        <v>18</v>
      </c>
      <c r="M79" s="110">
        <v>48</v>
      </c>
      <c r="N79" s="111"/>
      <c r="O79" s="111"/>
      <c r="P79" s="111"/>
    </row>
    <row r="80" spans="1:16" ht="45">
      <c r="A80" s="109" t="s">
        <v>209</v>
      </c>
      <c r="B80" s="110">
        <v>51</v>
      </c>
      <c r="C80" s="110">
        <v>94</v>
      </c>
      <c r="D80" s="110">
        <v>145</v>
      </c>
      <c r="E80" s="110">
        <v>2</v>
      </c>
      <c r="F80" s="110">
        <v>0</v>
      </c>
      <c r="G80" s="110">
        <v>2</v>
      </c>
      <c r="H80" s="110">
        <v>0</v>
      </c>
      <c r="I80" s="110">
        <v>0</v>
      </c>
      <c r="J80" s="110">
        <v>0</v>
      </c>
      <c r="K80" s="110">
        <v>0</v>
      </c>
      <c r="L80" s="110">
        <v>0</v>
      </c>
      <c r="M80" s="110">
        <v>0</v>
      </c>
      <c r="N80" s="111"/>
      <c r="O80" s="111"/>
      <c r="P80" s="111"/>
    </row>
    <row r="81" spans="1:16" ht="30">
      <c r="A81" s="109" t="s">
        <v>208</v>
      </c>
      <c r="B81" s="110">
        <v>94</v>
      </c>
      <c r="C81" s="110">
        <v>38</v>
      </c>
      <c r="D81" s="110">
        <v>132</v>
      </c>
      <c r="E81" s="110">
        <v>0</v>
      </c>
      <c r="F81" s="110">
        <v>0</v>
      </c>
      <c r="G81" s="110">
        <v>0</v>
      </c>
      <c r="H81" s="110">
        <v>0</v>
      </c>
      <c r="I81" s="110">
        <v>1</v>
      </c>
      <c r="J81" s="110">
        <v>1</v>
      </c>
      <c r="K81" s="110">
        <v>17</v>
      </c>
      <c r="L81" s="110">
        <v>5</v>
      </c>
      <c r="M81" s="110">
        <v>22</v>
      </c>
      <c r="N81" s="111"/>
      <c r="O81" s="111"/>
      <c r="P81" s="111"/>
    </row>
    <row r="82" spans="1:16">
      <c r="A82" s="109" t="s">
        <v>206</v>
      </c>
      <c r="B82" s="110">
        <v>86</v>
      </c>
      <c r="C82" s="110">
        <v>28</v>
      </c>
      <c r="D82" s="110">
        <v>114</v>
      </c>
      <c r="E82" s="110">
        <v>6</v>
      </c>
      <c r="F82" s="110">
        <v>1</v>
      </c>
      <c r="G82" s="110">
        <v>7</v>
      </c>
      <c r="H82" s="110">
        <v>4</v>
      </c>
      <c r="I82" s="110">
        <v>0</v>
      </c>
      <c r="J82" s="110">
        <v>4</v>
      </c>
      <c r="K82" s="110">
        <v>40</v>
      </c>
      <c r="L82" s="110">
        <v>11</v>
      </c>
      <c r="M82" s="110">
        <v>51</v>
      </c>
      <c r="N82" s="111"/>
      <c r="O82" s="111"/>
      <c r="P82" s="111"/>
    </row>
    <row r="83" spans="1:16" ht="30">
      <c r="A83" s="109" t="s">
        <v>207</v>
      </c>
      <c r="B83" s="110">
        <v>61</v>
      </c>
      <c r="C83" s="110">
        <v>16</v>
      </c>
      <c r="D83" s="110">
        <v>77</v>
      </c>
      <c r="E83" s="110">
        <v>2</v>
      </c>
      <c r="F83" s="110">
        <v>1</v>
      </c>
      <c r="G83" s="110">
        <v>3</v>
      </c>
      <c r="H83" s="110">
        <v>0</v>
      </c>
      <c r="I83" s="110">
        <v>1</v>
      </c>
      <c r="J83" s="110">
        <v>1</v>
      </c>
      <c r="K83" s="110">
        <v>7</v>
      </c>
      <c r="L83" s="110">
        <v>0</v>
      </c>
      <c r="M83" s="110">
        <v>7</v>
      </c>
      <c r="N83" s="111"/>
      <c r="O83" s="111"/>
      <c r="P83" s="111"/>
    </row>
    <row r="84" spans="1:16" ht="45">
      <c r="A84" s="109" t="s">
        <v>211</v>
      </c>
      <c r="B84" s="110">
        <v>20</v>
      </c>
      <c r="C84" s="110">
        <v>36</v>
      </c>
      <c r="D84" s="110">
        <v>56</v>
      </c>
      <c r="E84" s="110">
        <v>1</v>
      </c>
      <c r="F84" s="110">
        <v>3</v>
      </c>
      <c r="G84" s="110">
        <v>4</v>
      </c>
      <c r="H84" s="110">
        <v>0</v>
      </c>
      <c r="I84" s="110">
        <v>0</v>
      </c>
      <c r="J84" s="110">
        <v>0</v>
      </c>
      <c r="K84" s="110">
        <v>0</v>
      </c>
      <c r="L84" s="110">
        <v>6</v>
      </c>
      <c r="M84" s="110">
        <v>6</v>
      </c>
      <c r="N84" s="111"/>
      <c r="O84" s="111"/>
      <c r="P84" s="111"/>
    </row>
    <row r="85" spans="1:16" ht="45">
      <c r="A85" s="109" t="s">
        <v>213</v>
      </c>
      <c r="B85" s="110">
        <v>33</v>
      </c>
      <c r="C85" s="110">
        <v>8</v>
      </c>
      <c r="D85" s="110">
        <v>41</v>
      </c>
      <c r="E85" s="110">
        <v>4</v>
      </c>
      <c r="F85" s="110">
        <v>1</v>
      </c>
      <c r="G85" s="110">
        <v>5</v>
      </c>
      <c r="H85" s="110">
        <v>0</v>
      </c>
      <c r="I85" s="110">
        <v>0</v>
      </c>
      <c r="J85" s="110">
        <v>0</v>
      </c>
      <c r="K85" s="110">
        <v>3</v>
      </c>
      <c r="L85" s="110">
        <v>0</v>
      </c>
      <c r="M85" s="110">
        <v>3</v>
      </c>
      <c r="N85" s="111"/>
      <c r="O85" s="111"/>
      <c r="P85" s="111"/>
    </row>
    <row r="86" spans="1:16" ht="30">
      <c r="A86" s="109" t="s">
        <v>212</v>
      </c>
      <c r="B86" s="110">
        <v>23</v>
      </c>
      <c r="C86" s="110">
        <v>17</v>
      </c>
      <c r="D86" s="110">
        <v>40</v>
      </c>
      <c r="E86" s="110">
        <v>7</v>
      </c>
      <c r="F86" s="110">
        <v>0</v>
      </c>
      <c r="G86" s="110">
        <v>7</v>
      </c>
      <c r="H86" s="110">
        <v>1</v>
      </c>
      <c r="I86" s="110">
        <v>2</v>
      </c>
      <c r="J86" s="110">
        <v>3</v>
      </c>
      <c r="K86" s="110">
        <v>9</v>
      </c>
      <c r="L86" s="110">
        <v>7</v>
      </c>
      <c r="M86" s="110">
        <v>16</v>
      </c>
      <c r="N86" s="111"/>
      <c r="O86" s="111"/>
      <c r="P86" s="111"/>
    </row>
    <row r="87" spans="1:16">
      <c r="A87" s="109" t="s">
        <v>214</v>
      </c>
      <c r="B87" s="110">
        <v>18</v>
      </c>
      <c r="C87" s="110">
        <v>6</v>
      </c>
      <c r="D87" s="110">
        <v>24</v>
      </c>
      <c r="E87" s="110">
        <v>2</v>
      </c>
      <c r="F87" s="110">
        <v>0</v>
      </c>
      <c r="G87" s="110">
        <v>2</v>
      </c>
      <c r="H87" s="110">
        <v>0</v>
      </c>
      <c r="I87" s="110">
        <v>0</v>
      </c>
      <c r="J87" s="110">
        <v>0</v>
      </c>
      <c r="K87" s="110">
        <v>1</v>
      </c>
      <c r="L87" s="110">
        <v>1</v>
      </c>
      <c r="M87" s="110">
        <v>2</v>
      </c>
      <c r="N87" s="111"/>
      <c r="O87" s="111"/>
      <c r="P87" s="111"/>
    </row>
    <row r="88" spans="1:16">
      <c r="A88" s="109" t="s">
        <v>215</v>
      </c>
      <c r="B88" s="110">
        <v>4046318</v>
      </c>
      <c r="C88" s="110">
        <v>4551412</v>
      </c>
      <c r="D88" s="110">
        <v>8597730</v>
      </c>
      <c r="E88" s="110">
        <v>700902</v>
      </c>
      <c r="F88" s="110">
        <v>699513</v>
      </c>
      <c r="G88" s="110">
        <v>1382563</v>
      </c>
      <c r="H88" s="110">
        <v>297269</v>
      </c>
      <c r="I88" s="110">
        <v>273885</v>
      </c>
      <c r="J88" s="110">
        <v>564951</v>
      </c>
      <c r="K88" s="110">
        <v>1318883</v>
      </c>
      <c r="L88" s="110">
        <v>1474130</v>
      </c>
      <c r="M88" s="110">
        <v>2753670</v>
      </c>
      <c r="N88" s="111"/>
      <c r="O88" s="111"/>
      <c r="P88" s="111"/>
    </row>
    <row r="89" spans="1:16">
      <c r="A89" s="109" t="s">
        <v>216</v>
      </c>
      <c r="B89" s="110">
        <v>1802938</v>
      </c>
      <c r="C89" s="110">
        <v>1458706</v>
      </c>
      <c r="D89" s="110">
        <v>3261644</v>
      </c>
      <c r="E89" s="110">
        <v>185387</v>
      </c>
      <c r="F89" s="110">
        <v>140291</v>
      </c>
      <c r="G89" s="110">
        <v>320497</v>
      </c>
      <c r="H89" s="110">
        <v>58517</v>
      </c>
      <c r="I89" s="110">
        <v>39199</v>
      </c>
      <c r="J89" s="110">
        <v>96303</v>
      </c>
      <c r="K89" s="110">
        <v>574067</v>
      </c>
      <c r="L89" s="110">
        <v>457624</v>
      </c>
      <c r="M89" s="110">
        <v>1016577</v>
      </c>
      <c r="N89" s="111"/>
      <c r="O89" s="111"/>
      <c r="P89" s="111"/>
    </row>
    <row r="90" spans="1:16">
      <c r="A90" s="109" t="s">
        <v>217</v>
      </c>
      <c r="B90" s="110">
        <v>1642280</v>
      </c>
      <c r="C90" s="110">
        <v>1541143</v>
      </c>
      <c r="D90" s="110">
        <v>3183423</v>
      </c>
      <c r="E90" s="110">
        <v>220893</v>
      </c>
      <c r="F90" s="110">
        <v>183123</v>
      </c>
      <c r="G90" s="110">
        <v>396484</v>
      </c>
      <c r="H90" s="110">
        <v>72510</v>
      </c>
      <c r="I90" s="110">
        <v>58914</v>
      </c>
      <c r="J90" s="110">
        <v>130109</v>
      </c>
      <c r="K90" s="110">
        <v>622218</v>
      </c>
      <c r="L90" s="110">
        <v>609466</v>
      </c>
      <c r="M90" s="110">
        <v>1210272</v>
      </c>
      <c r="N90" s="111"/>
      <c r="O90" s="111"/>
      <c r="P90" s="111"/>
    </row>
    <row r="91" spans="1:16">
      <c r="A91" s="109" t="s">
        <v>218</v>
      </c>
      <c r="B91" s="110">
        <v>1530747</v>
      </c>
      <c r="C91" s="110">
        <v>584408</v>
      </c>
      <c r="D91" s="110">
        <v>2115155</v>
      </c>
      <c r="E91" s="110">
        <v>141857</v>
      </c>
      <c r="F91" s="110">
        <v>49188</v>
      </c>
      <c r="G91" s="110">
        <v>186105</v>
      </c>
      <c r="H91" s="110">
        <v>43992</v>
      </c>
      <c r="I91" s="110">
        <v>13338</v>
      </c>
      <c r="J91" s="110">
        <v>55980</v>
      </c>
      <c r="K91" s="110">
        <v>407722</v>
      </c>
      <c r="L91" s="110">
        <v>170810</v>
      </c>
      <c r="M91" s="110">
        <v>566171</v>
      </c>
      <c r="N91" s="111"/>
      <c r="O91" s="111"/>
      <c r="P91" s="111"/>
    </row>
    <row r="92" spans="1:16">
      <c r="A92" s="109" t="s">
        <v>219</v>
      </c>
      <c r="B92" s="110">
        <v>1354269</v>
      </c>
      <c r="C92" s="110">
        <v>541884</v>
      </c>
      <c r="D92" s="110">
        <v>1896153</v>
      </c>
      <c r="E92" s="110">
        <v>122058</v>
      </c>
      <c r="F92" s="110">
        <v>53520</v>
      </c>
      <c r="G92" s="110">
        <v>175395</v>
      </c>
      <c r="H92" s="110">
        <v>26831</v>
      </c>
      <c r="I92" s="110">
        <v>9866</v>
      </c>
      <c r="J92" s="110">
        <v>36564</v>
      </c>
      <c r="K92" s="110">
        <v>511565</v>
      </c>
      <c r="L92" s="110">
        <v>225346</v>
      </c>
      <c r="M92" s="110">
        <v>736651</v>
      </c>
      <c r="N92" s="111"/>
      <c r="O92" s="111"/>
      <c r="P92" s="111"/>
    </row>
    <row r="93" spans="1:16" ht="30">
      <c r="A93" s="109" t="s">
        <v>220</v>
      </c>
      <c r="B93" s="110">
        <v>567224</v>
      </c>
      <c r="C93" s="110">
        <v>579382</v>
      </c>
      <c r="D93" s="110">
        <v>1146606</v>
      </c>
      <c r="E93" s="110">
        <v>77585</v>
      </c>
      <c r="F93" s="110">
        <v>66065</v>
      </c>
      <c r="G93" s="110">
        <v>143326</v>
      </c>
      <c r="H93" s="110">
        <v>44906</v>
      </c>
      <c r="I93" s="110">
        <v>47467</v>
      </c>
      <c r="J93" s="110">
        <v>92157</v>
      </c>
      <c r="K93" s="110">
        <v>149643</v>
      </c>
      <c r="L93" s="110">
        <v>134367</v>
      </c>
      <c r="M93" s="110">
        <v>283166</v>
      </c>
      <c r="N93" s="111"/>
      <c r="O93" s="111"/>
      <c r="P93" s="111"/>
    </row>
    <row r="94" spans="1:16">
      <c r="A94" s="109" t="s">
        <v>221</v>
      </c>
      <c r="B94" s="110">
        <v>210051</v>
      </c>
      <c r="C94" s="110">
        <v>363962</v>
      </c>
      <c r="D94" s="110">
        <v>574013</v>
      </c>
      <c r="E94" s="110">
        <v>42477</v>
      </c>
      <c r="F94" s="110">
        <v>50808</v>
      </c>
      <c r="G94" s="110">
        <v>90356</v>
      </c>
      <c r="H94" s="110">
        <v>13851</v>
      </c>
      <c r="I94" s="110">
        <v>14633</v>
      </c>
      <c r="J94" s="110">
        <v>27441</v>
      </c>
      <c r="K94" s="110">
        <v>69321</v>
      </c>
      <c r="L94" s="110">
        <v>120642</v>
      </c>
      <c r="M94" s="110">
        <v>185334</v>
      </c>
      <c r="N94" s="111"/>
      <c r="O94" s="111"/>
      <c r="P94" s="111"/>
    </row>
    <row r="95" spans="1:16" ht="30">
      <c r="A95" s="109" t="s">
        <v>222</v>
      </c>
      <c r="B95" s="110">
        <v>262523</v>
      </c>
      <c r="C95" s="110">
        <v>182742</v>
      </c>
      <c r="D95" s="110">
        <v>445265</v>
      </c>
      <c r="E95" s="110">
        <v>26486</v>
      </c>
      <c r="F95" s="110">
        <v>17290</v>
      </c>
      <c r="G95" s="110">
        <v>43104</v>
      </c>
      <c r="H95" s="110">
        <v>6282</v>
      </c>
      <c r="I95" s="110">
        <v>3266</v>
      </c>
      <c r="J95" s="110">
        <v>9407</v>
      </c>
      <c r="K95" s="110">
        <v>72138</v>
      </c>
      <c r="L95" s="110">
        <v>57809</v>
      </c>
      <c r="M95" s="110">
        <v>128231</v>
      </c>
      <c r="N95" s="111"/>
      <c r="O95" s="111"/>
      <c r="P95" s="111"/>
    </row>
    <row r="96" spans="1:16" ht="30">
      <c r="A96" s="109" t="s">
        <v>224</v>
      </c>
      <c r="B96" s="110">
        <v>211995</v>
      </c>
      <c r="C96" s="110">
        <v>167953</v>
      </c>
      <c r="D96" s="110">
        <v>379948</v>
      </c>
      <c r="E96" s="110">
        <v>21663</v>
      </c>
      <c r="F96" s="110">
        <v>14688</v>
      </c>
      <c r="G96" s="110">
        <v>36025</v>
      </c>
      <c r="H96" s="110">
        <v>10790</v>
      </c>
      <c r="I96" s="110">
        <v>9388</v>
      </c>
      <c r="J96" s="110">
        <v>20100</v>
      </c>
      <c r="K96" s="110">
        <v>53306</v>
      </c>
      <c r="L96" s="110">
        <v>40979</v>
      </c>
      <c r="M96" s="110">
        <v>93756</v>
      </c>
      <c r="N96" s="111"/>
      <c r="O96" s="111"/>
      <c r="P96" s="111"/>
    </row>
    <row r="97" spans="1:16" ht="30">
      <c r="A97" s="109" t="s">
        <v>223</v>
      </c>
      <c r="B97" s="110">
        <v>206837</v>
      </c>
      <c r="C97" s="110">
        <v>123794</v>
      </c>
      <c r="D97" s="110">
        <v>330631</v>
      </c>
      <c r="E97" s="110">
        <v>21160</v>
      </c>
      <c r="F97" s="110">
        <v>12787</v>
      </c>
      <c r="G97" s="110">
        <v>33276</v>
      </c>
      <c r="H97" s="110">
        <v>3642</v>
      </c>
      <c r="I97" s="110">
        <v>2008</v>
      </c>
      <c r="J97" s="110">
        <v>5537</v>
      </c>
      <c r="K97" s="110">
        <v>57719</v>
      </c>
      <c r="L97" s="110">
        <v>36912</v>
      </c>
      <c r="M97" s="110">
        <v>93067</v>
      </c>
      <c r="N97" s="111"/>
      <c r="O97" s="111"/>
      <c r="P97" s="111"/>
    </row>
    <row r="98" spans="1:16">
      <c r="A98" s="109" t="s">
        <v>225</v>
      </c>
      <c r="B98" s="110">
        <v>153224</v>
      </c>
      <c r="C98" s="110">
        <v>70749</v>
      </c>
      <c r="D98" s="110">
        <v>223973</v>
      </c>
      <c r="E98" s="110">
        <v>19816</v>
      </c>
      <c r="F98" s="110">
        <v>7669</v>
      </c>
      <c r="G98" s="110">
        <v>26568</v>
      </c>
      <c r="H98" s="110">
        <v>4088</v>
      </c>
      <c r="I98" s="110">
        <v>2373</v>
      </c>
      <c r="J98" s="110">
        <v>6423</v>
      </c>
      <c r="K98" s="110">
        <v>38782</v>
      </c>
      <c r="L98" s="110">
        <v>13795</v>
      </c>
      <c r="M98" s="110">
        <v>50910</v>
      </c>
      <c r="N98" s="111"/>
      <c r="O98" s="111"/>
      <c r="P98" s="111"/>
    </row>
    <row r="99" spans="1:16" ht="30">
      <c r="A99" s="109" t="s">
        <v>226</v>
      </c>
      <c r="B99" s="110">
        <v>26500</v>
      </c>
      <c r="C99" s="110">
        <v>138199</v>
      </c>
      <c r="D99" s="110">
        <v>164699</v>
      </c>
      <c r="E99" s="110">
        <v>3291</v>
      </c>
      <c r="F99" s="110">
        <v>17099</v>
      </c>
      <c r="G99" s="110">
        <v>20203</v>
      </c>
      <c r="H99" s="110">
        <v>1068</v>
      </c>
      <c r="I99" s="110">
        <v>5542</v>
      </c>
      <c r="J99" s="110">
        <v>6521</v>
      </c>
      <c r="K99" s="110">
        <v>6880</v>
      </c>
      <c r="L99" s="110">
        <v>26709</v>
      </c>
      <c r="M99" s="110">
        <v>33206</v>
      </c>
      <c r="N99" s="111"/>
      <c r="O99" s="111"/>
      <c r="P99" s="111"/>
    </row>
    <row r="100" spans="1:16">
      <c r="A100" s="109" t="s">
        <v>228</v>
      </c>
      <c r="B100" s="110">
        <v>88848</v>
      </c>
      <c r="C100" s="110">
        <v>72855</v>
      </c>
      <c r="D100" s="110">
        <v>161703</v>
      </c>
      <c r="E100" s="110">
        <v>11784</v>
      </c>
      <c r="F100" s="110">
        <v>9010</v>
      </c>
      <c r="G100" s="110">
        <v>20306</v>
      </c>
      <c r="H100" s="110">
        <v>3373</v>
      </c>
      <c r="I100" s="110">
        <v>2398</v>
      </c>
      <c r="J100" s="110">
        <v>5640</v>
      </c>
      <c r="K100" s="110">
        <v>27259</v>
      </c>
      <c r="L100" s="110">
        <v>21972</v>
      </c>
      <c r="M100" s="110">
        <v>48167</v>
      </c>
      <c r="N100" s="111"/>
      <c r="O100" s="111"/>
      <c r="P100" s="111"/>
    </row>
    <row r="101" spans="1:16" ht="30">
      <c r="A101" s="109" t="s">
        <v>227</v>
      </c>
      <c r="B101" s="110">
        <v>76658</v>
      </c>
      <c r="C101" s="110">
        <v>71709</v>
      </c>
      <c r="D101" s="110">
        <v>148367</v>
      </c>
      <c r="E101" s="110">
        <v>6839</v>
      </c>
      <c r="F101" s="110">
        <v>5881</v>
      </c>
      <c r="G101" s="110">
        <v>12166</v>
      </c>
      <c r="H101" s="110">
        <v>2308</v>
      </c>
      <c r="I101" s="110">
        <v>1992</v>
      </c>
      <c r="J101" s="110">
        <v>4099</v>
      </c>
      <c r="K101" s="110">
        <v>16216</v>
      </c>
      <c r="L101" s="110">
        <v>13396</v>
      </c>
      <c r="M101" s="110">
        <v>28000</v>
      </c>
      <c r="N101" s="111"/>
      <c r="O101" s="111"/>
      <c r="P101" s="111"/>
    </row>
    <row r="102" spans="1:16" ht="30">
      <c r="A102" s="109" t="s">
        <v>229</v>
      </c>
      <c r="B102" s="110">
        <v>55099</v>
      </c>
      <c r="C102" s="110">
        <v>36484</v>
      </c>
      <c r="D102" s="110">
        <v>91583</v>
      </c>
      <c r="E102" s="110">
        <v>4622</v>
      </c>
      <c r="F102" s="110">
        <v>3317</v>
      </c>
      <c r="G102" s="110">
        <v>7761</v>
      </c>
      <c r="H102" s="110">
        <v>1609</v>
      </c>
      <c r="I102" s="110">
        <v>833</v>
      </c>
      <c r="J102" s="110">
        <v>2353</v>
      </c>
      <c r="K102" s="110">
        <v>23908</v>
      </c>
      <c r="L102" s="110">
        <v>17033</v>
      </c>
      <c r="M102" s="110">
        <v>39919</v>
      </c>
      <c r="N102" s="111"/>
      <c r="O102" s="111"/>
      <c r="P102" s="111"/>
    </row>
    <row r="103" spans="1:16">
      <c r="A103" s="109" t="s">
        <v>230</v>
      </c>
      <c r="B103" s="110">
        <v>43595</v>
      </c>
      <c r="C103" s="110">
        <v>42262</v>
      </c>
      <c r="D103" s="110">
        <v>85857</v>
      </c>
      <c r="E103" s="110">
        <v>4339</v>
      </c>
      <c r="F103" s="110">
        <v>3813</v>
      </c>
      <c r="G103" s="110">
        <v>6931</v>
      </c>
      <c r="H103" s="110">
        <v>1101</v>
      </c>
      <c r="I103" s="110">
        <v>766</v>
      </c>
      <c r="J103" s="110">
        <v>1590</v>
      </c>
      <c r="K103" s="110">
        <v>11281</v>
      </c>
      <c r="L103" s="110">
        <v>11636</v>
      </c>
      <c r="M103" s="110">
        <v>19278</v>
      </c>
      <c r="N103" s="111"/>
      <c r="O103" s="111"/>
      <c r="P103" s="111"/>
    </row>
    <row r="104" spans="1:16">
      <c r="A104" s="109" t="s">
        <v>231</v>
      </c>
      <c r="B104" s="110">
        <v>55957</v>
      </c>
      <c r="C104" s="110">
        <v>19798</v>
      </c>
      <c r="D104" s="110">
        <v>75755</v>
      </c>
      <c r="E104" s="110">
        <v>7079</v>
      </c>
      <c r="F104" s="110">
        <v>2001</v>
      </c>
      <c r="G104" s="110">
        <v>8649</v>
      </c>
      <c r="H104" s="110">
        <v>2217</v>
      </c>
      <c r="I104" s="110">
        <v>994</v>
      </c>
      <c r="J104" s="110">
        <v>3032</v>
      </c>
      <c r="K104" s="110">
        <v>21693</v>
      </c>
      <c r="L104" s="110">
        <v>5868</v>
      </c>
      <c r="M104" s="110">
        <v>25852</v>
      </c>
      <c r="N104" s="111"/>
      <c r="O104" s="111"/>
      <c r="P104" s="111"/>
    </row>
    <row r="105" spans="1:16" ht="30">
      <c r="A105" s="109" t="s">
        <v>232</v>
      </c>
      <c r="B105" s="110">
        <v>22528</v>
      </c>
      <c r="C105" s="110">
        <v>50650</v>
      </c>
      <c r="D105" s="110">
        <v>73178</v>
      </c>
      <c r="E105" s="110">
        <v>1720</v>
      </c>
      <c r="F105" s="110">
        <v>3001</v>
      </c>
      <c r="G105" s="110">
        <v>4584</v>
      </c>
      <c r="H105" s="110">
        <v>576</v>
      </c>
      <c r="I105" s="110">
        <v>798</v>
      </c>
      <c r="J105" s="110">
        <v>1305</v>
      </c>
      <c r="K105" s="110">
        <v>4450</v>
      </c>
      <c r="L105" s="110">
        <v>9882</v>
      </c>
      <c r="M105" s="110">
        <v>13905</v>
      </c>
      <c r="N105" s="111"/>
      <c r="O105" s="111"/>
      <c r="P105" s="111"/>
    </row>
    <row r="106" spans="1:16" ht="30">
      <c r="A106" s="109" t="s">
        <v>234</v>
      </c>
      <c r="B106" s="110">
        <v>23324</v>
      </c>
      <c r="C106" s="110">
        <v>26641</v>
      </c>
      <c r="D106" s="110">
        <v>49965</v>
      </c>
      <c r="E106" s="110">
        <v>1506</v>
      </c>
      <c r="F106" s="110">
        <v>1144</v>
      </c>
      <c r="G106" s="110">
        <v>2517</v>
      </c>
      <c r="H106" s="110">
        <v>395</v>
      </c>
      <c r="I106" s="110">
        <v>260</v>
      </c>
      <c r="J106" s="110">
        <v>650</v>
      </c>
      <c r="K106" s="110">
        <v>5238</v>
      </c>
      <c r="L106" s="110">
        <v>5004</v>
      </c>
      <c r="M106" s="110">
        <v>10162</v>
      </c>
      <c r="N106" s="111"/>
      <c r="O106" s="111"/>
      <c r="P106" s="111"/>
    </row>
    <row r="107" spans="1:16" ht="45">
      <c r="A107" s="109" t="s">
        <v>236</v>
      </c>
      <c r="B107" s="110">
        <v>13180</v>
      </c>
      <c r="C107" s="110">
        <v>21549</v>
      </c>
      <c r="D107" s="110">
        <v>34729</v>
      </c>
      <c r="E107" s="110">
        <v>1217</v>
      </c>
      <c r="F107" s="110">
        <v>1765</v>
      </c>
      <c r="G107" s="110">
        <v>2911</v>
      </c>
      <c r="H107" s="110">
        <v>656</v>
      </c>
      <c r="I107" s="110">
        <v>996</v>
      </c>
      <c r="J107" s="110">
        <v>1643</v>
      </c>
      <c r="K107" s="110">
        <v>3357</v>
      </c>
      <c r="L107" s="110">
        <v>4993</v>
      </c>
      <c r="M107" s="110">
        <v>8169</v>
      </c>
      <c r="N107" s="111"/>
      <c r="O107" s="111"/>
      <c r="P107" s="111"/>
    </row>
    <row r="108" spans="1:16">
      <c r="A108" s="109" t="s">
        <v>238</v>
      </c>
      <c r="B108" s="110">
        <v>9525</v>
      </c>
      <c r="C108" s="110">
        <v>19273</v>
      </c>
      <c r="D108" s="110">
        <v>28798</v>
      </c>
      <c r="E108" s="110">
        <v>848</v>
      </c>
      <c r="F108" s="110">
        <v>1415</v>
      </c>
      <c r="G108" s="110">
        <v>2248</v>
      </c>
      <c r="H108" s="110">
        <v>238</v>
      </c>
      <c r="I108" s="110">
        <v>491</v>
      </c>
      <c r="J108" s="110">
        <v>721</v>
      </c>
      <c r="K108" s="110">
        <v>1826</v>
      </c>
      <c r="L108" s="110">
        <v>3424</v>
      </c>
      <c r="M108" s="110">
        <v>5224</v>
      </c>
      <c r="N108" s="111"/>
      <c r="O108" s="111"/>
      <c r="P108" s="111"/>
    </row>
    <row r="109" spans="1:16">
      <c r="A109" s="109" t="s">
        <v>235</v>
      </c>
      <c r="B109" s="110">
        <v>6226</v>
      </c>
      <c r="C109" s="110">
        <v>22056</v>
      </c>
      <c r="D109" s="110">
        <v>28282</v>
      </c>
      <c r="E109" s="110">
        <v>1347</v>
      </c>
      <c r="F109" s="110">
        <v>4070</v>
      </c>
      <c r="G109" s="110">
        <v>5417</v>
      </c>
      <c r="H109" s="110">
        <v>81</v>
      </c>
      <c r="I109" s="110">
        <v>183</v>
      </c>
      <c r="J109" s="110">
        <v>264</v>
      </c>
      <c r="K109" s="110">
        <v>2894</v>
      </c>
      <c r="L109" s="110">
        <v>11737</v>
      </c>
      <c r="M109" s="110">
        <v>14631</v>
      </c>
      <c r="N109" s="111"/>
      <c r="O109" s="111"/>
      <c r="P109" s="111"/>
    </row>
    <row r="110" spans="1:16" ht="30">
      <c r="A110" s="109" t="s">
        <v>237</v>
      </c>
      <c r="B110" s="110">
        <v>13903</v>
      </c>
      <c r="C110" s="110">
        <v>13009</v>
      </c>
      <c r="D110" s="110">
        <v>26912</v>
      </c>
      <c r="E110" s="110">
        <v>1146</v>
      </c>
      <c r="F110" s="110">
        <v>1017</v>
      </c>
      <c r="G110" s="110">
        <v>2145</v>
      </c>
      <c r="H110" s="110">
        <v>357</v>
      </c>
      <c r="I110" s="110">
        <v>248</v>
      </c>
      <c r="J110" s="110">
        <v>604</v>
      </c>
      <c r="K110" s="110">
        <v>2784</v>
      </c>
      <c r="L110" s="110">
        <v>2898</v>
      </c>
      <c r="M110" s="110">
        <v>5682</v>
      </c>
      <c r="N110" s="111"/>
      <c r="O110" s="111"/>
      <c r="P110" s="111"/>
    </row>
    <row r="111" spans="1:16" ht="30">
      <c r="A111" s="109" t="s">
        <v>240</v>
      </c>
      <c r="B111" s="110">
        <v>8980</v>
      </c>
      <c r="C111" s="110">
        <v>11820</v>
      </c>
      <c r="D111" s="110">
        <v>20800</v>
      </c>
      <c r="E111" s="110">
        <v>716</v>
      </c>
      <c r="F111" s="110">
        <v>922</v>
      </c>
      <c r="G111" s="110">
        <v>1619</v>
      </c>
      <c r="H111" s="110">
        <v>311</v>
      </c>
      <c r="I111" s="110">
        <v>401</v>
      </c>
      <c r="J111" s="110">
        <v>707</v>
      </c>
      <c r="K111" s="110">
        <v>1718</v>
      </c>
      <c r="L111" s="110">
        <v>2549</v>
      </c>
      <c r="M111" s="110">
        <v>4261</v>
      </c>
      <c r="N111" s="111"/>
      <c r="O111" s="111"/>
      <c r="P111" s="111"/>
    </row>
    <row r="112" spans="1:16" ht="30">
      <c r="A112" s="109" t="s">
        <v>243</v>
      </c>
      <c r="B112" s="110">
        <v>3016</v>
      </c>
      <c r="C112" s="110">
        <v>16479</v>
      </c>
      <c r="D112" s="110">
        <v>19495</v>
      </c>
      <c r="E112" s="110">
        <v>252</v>
      </c>
      <c r="F112" s="110">
        <v>862</v>
      </c>
      <c r="G112" s="110">
        <v>1089</v>
      </c>
      <c r="H112" s="110">
        <v>135</v>
      </c>
      <c r="I112" s="110">
        <v>242</v>
      </c>
      <c r="J112" s="110">
        <v>373</v>
      </c>
      <c r="K112" s="110">
        <v>393</v>
      </c>
      <c r="L112" s="110">
        <v>1533</v>
      </c>
      <c r="M112" s="110">
        <v>1901</v>
      </c>
      <c r="N112" s="111"/>
      <c r="O112" s="111"/>
      <c r="P112" s="111"/>
    </row>
    <row r="113" spans="1:16">
      <c r="A113" s="109" t="s">
        <v>242</v>
      </c>
      <c r="B113" s="110">
        <v>10877</v>
      </c>
      <c r="C113" s="110">
        <v>8066</v>
      </c>
      <c r="D113" s="110">
        <v>18943</v>
      </c>
      <c r="E113" s="110">
        <v>1923</v>
      </c>
      <c r="F113" s="110">
        <v>741</v>
      </c>
      <c r="G113" s="110">
        <v>2619</v>
      </c>
      <c r="H113" s="110">
        <v>391</v>
      </c>
      <c r="I113" s="110">
        <v>138</v>
      </c>
      <c r="J113" s="110">
        <v>515</v>
      </c>
      <c r="K113" s="110">
        <v>2673</v>
      </c>
      <c r="L113" s="110">
        <v>1501</v>
      </c>
      <c r="M113" s="110">
        <v>4096</v>
      </c>
      <c r="N113" s="111"/>
      <c r="O113" s="111"/>
      <c r="P113" s="111"/>
    </row>
    <row r="114" spans="1:16">
      <c r="A114" s="109" t="s">
        <v>247</v>
      </c>
      <c r="B114" s="110">
        <v>11294</v>
      </c>
      <c r="C114" s="110">
        <v>7461</v>
      </c>
      <c r="D114" s="110">
        <v>18755</v>
      </c>
      <c r="E114" s="110">
        <v>1289</v>
      </c>
      <c r="F114" s="110">
        <v>767</v>
      </c>
      <c r="G114" s="110">
        <v>2053</v>
      </c>
      <c r="H114" s="110">
        <v>151</v>
      </c>
      <c r="I114" s="110">
        <v>97</v>
      </c>
      <c r="J114" s="110">
        <v>246</v>
      </c>
      <c r="K114" s="110">
        <v>2778</v>
      </c>
      <c r="L114" s="110">
        <v>1547</v>
      </c>
      <c r="M114" s="110">
        <v>4302</v>
      </c>
      <c r="N114" s="111"/>
      <c r="O114" s="111"/>
      <c r="P114" s="111"/>
    </row>
    <row r="115" spans="1:16" ht="30">
      <c r="A115" s="109" t="s">
        <v>239</v>
      </c>
      <c r="B115" s="110">
        <v>13037</v>
      </c>
      <c r="C115" s="110">
        <v>5245</v>
      </c>
      <c r="D115" s="110">
        <v>18282</v>
      </c>
      <c r="E115" s="110">
        <v>1939</v>
      </c>
      <c r="F115" s="110">
        <v>668</v>
      </c>
      <c r="G115" s="110">
        <v>2536</v>
      </c>
      <c r="H115" s="110">
        <v>602</v>
      </c>
      <c r="I115" s="110">
        <v>179</v>
      </c>
      <c r="J115" s="110">
        <v>756</v>
      </c>
      <c r="K115" s="110">
        <v>3630</v>
      </c>
      <c r="L115" s="110">
        <v>1360</v>
      </c>
      <c r="M115" s="110">
        <v>4858</v>
      </c>
      <c r="N115" s="111"/>
      <c r="O115" s="111"/>
      <c r="P115" s="111"/>
    </row>
    <row r="116" spans="1:16">
      <c r="A116" s="109" t="s">
        <v>233</v>
      </c>
      <c r="B116" s="110">
        <v>9270</v>
      </c>
      <c r="C116" s="110">
        <v>8152</v>
      </c>
      <c r="D116" s="110">
        <v>17422</v>
      </c>
      <c r="E116" s="110">
        <v>1504</v>
      </c>
      <c r="F116" s="110">
        <v>1164</v>
      </c>
      <c r="G116" s="110">
        <v>2639</v>
      </c>
      <c r="H116" s="110">
        <v>1222</v>
      </c>
      <c r="I116" s="110">
        <v>1224</v>
      </c>
      <c r="J116" s="110">
        <v>2445</v>
      </c>
      <c r="K116" s="110">
        <v>3253</v>
      </c>
      <c r="L116" s="110">
        <v>2669</v>
      </c>
      <c r="M116" s="110">
        <v>5871</v>
      </c>
      <c r="N116" s="111"/>
      <c r="O116" s="111"/>
      <c r="P116" s="111"/>
    </row>
    <row r="117" spans="1:16">
      <c r="A117" s="109" t="s">
        <v>241</v>
      </c>
      <c r="B117" s="110">
        <v>7548</v>
      </c>
      <c r="C117" s="110">
        <v>8972</v>
      </c>
      <c r="D117" s="110">
        <v>16520</v>
      </c>
      <c r="E117" s="110">
        <v>459</v>
      </c>
      <c r="F117" s="110">
        <v>550</v>
      </c>
      <c r="G117" s="110">
        <v>971</v>
      </c>
      <c r="H117" s="110">
        <v>246</v>
      </c>
      <c r="I117" s="110">
        <v>379</v>
      </c>
      <c r="J117" s="110">
        <v>590</v>
      </c>
      <c r="K117" s="110">
        <v>1372</v>
      </c>
      <c r="L117" s="110">
        <v>1684</v>
      </c>
      <c r="M117" s="110">
        <v>2928</v>
      </c>
      <c r="N117" s="111"/>
      <c r="O117" s="111"/>
      <c r="P117" s="111"/>
    </row>
    <row r="118" spans="1:16" ht="30">
      <c r="A118" s="109" t="s">
        <v>244</v>
      </c>
      <c r="B118" s="110">
        <v>7568</v>
      </c>
      <c r="C118" s="110">
        <v>4872</v>
      </c>
      <c r="D118" s="110">
        <v>12440</v>
      </c>
      <c r="E118" s="110">
        <v>734</v>
      </c>
      <c r="F118" s="110">
        <v>327</v>
      </c>
      <c r="G118" s="110">
        <v>1040</v>
      </c>
      <c r="H118" s="110">
        <v>132</v>
      </c>
      <c r="I118" s="110">
        <v>83</v>
      </c>
      <c r="J118" s="110">
        <v>213</v>
      </c>
      <c r="K118" s="110">
        <v>1053</v>
      </c>
      <c r="L118" s="110">
        <v>437</v>
      </c>
      <c r="M118" s="110">
        <v>1465</v>
      </c>
      <c r="N118" s="111"/>
      <c r="O118" s="111"/>
      <c r="P118" s="111"/>
    </row>
    <row r="119" spans="1:16" ht="30">
      <c r="A119" s="109" t="s">
        <v>250</v>
      </c>
      <c r="B119" s="110">
        <v>7178</v>
      </c>
      <c r="C119" s="110">
        <v>4162</v>
      </c>
      <c r="D119" s="110">
        <v>11340</v>
      </c>
      <c r="E119" s="110">
        <v>552</v>
      </c>
      <c r="F119" s="110">
        <v>504</v>
      </c>
      <c r="G119" s="110">
        <v>1054</v>
      </c>
      <c r="H119" s="110">
        <v>285</v>
      </c>
      <c r="I119" s="110">
        <v>168</v>
      </c>
      <c r="J119" s="110">
        <v>450</v>
      </c>
      <c r="K119" s="110">
        <v>1952</v>
      </c>
      <c r="L119" s="110">
        <v>1184</v>
      </c>
      <c r="M119" s="110">
        <v>3116</v>
      </c>
      <c r="N119" s="111"/>
      <c r="O119" s="111"/>
      <c r="P119" s="111"/>
    </row>
    <row r="120" spans="1:16" ht="30">
      <c r="A120" s="109" t="s">
        <v>248</v>
      </c>
      <c r="B120" s="110">
        <v>9582</v>
      </c>
      <c r="C120" s="110">
        <v>1267</v>
      </c>
      <c r="D120" s="110">
        <v>10849</v>
      </c>
      <c r="E120" s="110">
        <v>558</v>
      </c>
      <c r="F120" s="110">
        <v>85</v>
      </c>
      <c r="G120" s="110">
        <v>619</v>
      </c>
      <c r="H120" s="110">
        <v>160</v>
      </c>
      <c r="I120" s="110">
        <v>14</v>
      </c>
      <c r="J120" s="110">
        <v>171</v>
      </c>
      <c r="K120" s="110">
        <v>1355</v>
      </c>
      <c r="L120" s="110">
        <v>91</v>
      </c>
      <c r="M120" s="110">
        <v>1437</v>
      </c>
      <c r="N120" s="111"/>
      <c r="O120" s="111"/>
      <c r="P120" s="111"/>
    </row>
    <row r="121" spans="1:16" ht="45">
      <c r="A121" s="109" t="s">
        <v>245</v>
      </c>
      <c r="B121" s="110">
        <v>6741</v>
      </c>
      <c r="C121" s="110">
        <v>3602</v>
      </c>
      <c r="D121" s="110">
        <v>10343</v>
      </c>
      <c r="E121" s="110">
        <v>1020</v>
      </c>
      <c r="F121" s="110">
        <v>503</v>
      </c>
      <c r="G121" s="110">
        <v>1454</v>
      </c>
      <c r="H121" s="110">
        <v>573</v>
      </c>
      <c r="I121" s="110">
        <v>199</v>
      </c>
      <c r="J121" s="110">
        <v>652</v>
      </c>
      <c r="K121" s="110">
        <v>1976</v>
      </c>
      <c r="L121" s="110">
        <v>986</v>
      </c>
      <c r="M121" s="110">
        <v>2758</v>
      </c>
      <c r="N121" s="111"/>
      <c r="O121" s="111"/>
      <c r="P121" s="111"/>
    </row>
    <row r="122" spans="1:16" ht="45">
      <c r="A122" s="109" t="s">
        <v>251</v>
      </c>
      <c r="B122" s="110">
        <v>8828</v>
      </c>
      <c r="C122" s="110">
        <v>1029</v>
      </c>
      <c r="D122" s="110">
        <v>9857</v>
      </c>
      <c r="E122" s="110">
        <v>740</v>
      </c>
      <c r="F122" s="110">
        <v>118</v>
      </c>
      <c r="G122" s="110">
        <v>809</v>
      </c>
      <c r="H122" s="110">
        <v>160</v>
      </c>
      <c r="I122" s="110">
        <v>33</v>
      </c>
      <c r="J122" s="110">
        <v>188</v>
      </c>
      <c r="K122" s="110">
        <v>1788</v>
      </c>
      <c r="L122" s="110">
        <v>124</v>
      </c>
      <c r="M122" s="110">
        <v>1830</v>
      </c>
      <c r="N122" s="111"/>
      <c r="O122" s="111"/>
      <c r="P122" s="111"/>
    </row>
    <row r="123" spans="1:16" ht="30">
      <c r="A123" s="109" t="s">
        <v>246</v>
      </c>
      <c r="B123" s="110">
        <v>7250</v>
      </c>
      <c r="C123" s="110">
        <v>2238</v>
      </c>
      <c r="D123" s="110">
        <v>9488</v>
      </c>
      <c r="E123" s="110">
        <v>1256</v>
      </c>
      <c r="F123" s="110">
        <v>354</v>
      </c>
      <c r="G123" s="110">
        <v>1601</v>
      </c>
      <c r="H123" s="110">
        <v>405</v>
      </c>
      <c r="I123" s="110">
        <v>123</v>
      </c>
      <c r="J123" s="110">
        <v>528</v>
      </c>
      <c r="K123" s="110">
        <v>1401</v>
      </c>
      <c r="L123" s="110">
        <v>421</v>
      </c>
      <c r="M123" s="110">
        <v>1784</v>
      </c>
      <c r="N123" s="111"/>
      <c r="O123" s="111"/>
      <c r="P123" s="111"/>
    </row>
    <row r="124" spans="1:16">
      <c r="A124" s="109" t="s">
        <v>252</v>
      </c>
      <c r="B124" s="110">
        <v>2322</v>
      </c>
      <c r="C124" s="110">
        <v>5986</v>
      </c>
      <c r="D124" s="110">
        <v>8308</v>
      </c>
      <c r="E124" s="110">
        <v>272</v>
      </c>
      <c r="F124" s="110">
        <v>465</v>
      </c>
      <c r="G124" s="110">
        <v>737</v>
      </c>
      <c r="H124" s="110">
        <v>70</v>
      </c>
      <c r="I124" s="110">
        <v>195</v>
      </c>
      <c r="J124" s="110">
        <v>265</v>
      </c>
      <c r="K124" s="110">
        <v>555</v>
      </c>
      <c r="L124" s="110">
        <v>907</v>
      </c>
      <c r="M124" s="110">
        <v>1462</v>
      </c>
      <c r="N124" s="111"/>
      <c r="O124" s="111"/>
      <c r="P124" s="111"/>
    </row>
    <row r="125" spans="1:16" ht="30">
      <c r="A125" s="109" t="s">
        <v>253</v>
      </c>
      <c r="B125" s="110">
        <v>4075</v>
      </c>
      <c r="C125" s="110">
        <v>3336</v>
      </c>
      <c r="D125" s="110">
        <v>7411</v>
      </c>
      <c r="E125" s="110">
        <v>650</v>
      </c>
      <c r="F125" s="110">
        <v>354</v>
      </c>
      <c r="G125" s="110">
        <v>984</v>
      </c>
      <c r="H125" s="110">
        <v>134</v>
      </c>
      <c r="I125" s="110">
        <v>115</v>
      </c>
      <c r="J125" s="110">
        <v>249</v>
      </c>
      <c r="K125" s="110">
        <v>826</v>
      </c>
      <c r="L125" s="110">
        <v>546</v>
      </c>
      <c r="M125" s="110">
        <v>1371</v>
      </c>
      <c r="N125" s="111"/>
      <c r="O125" s="111"/>
      <c r="P125" s="111"/>
    </row>
    <row r="126" spans="1:16">
      <c r="A126" s="109" t="s">
        <v>255</v>
      </c>
      <c r="B126" s="110">
        <v>3882</v>
      </c>
      <c r="C126" s="110">
        <v>2677</v>
      </c>
      <c r="D126" s="110">
        <v>6559</v>
      </c>
      <c r="E126" s="110">
        <v>691</v>
      </c>
      <c r="F126" s="110">
        <v>471</v>
      </c>
      <c r="G126" s="110">
        <v>1162</v>
      </c>
      <c r="H126" s="110">
        <v>29</v>
      </c>
      <c r="I126" s="110">
        <v>23</v>
      </c>
      <c r="J126" s="110">
        <v>52</v>
      </c>
      <c r="K126" s="110">
        <v>676</v>
      </c>
      <c r="L126" s="110">
        <v>824</v>
      </c>
      <c r="M126" s="110">
        <v>1500</v>
      </c>
      <c r="N126" s="111"/>
      <c r="O126" s="111"/>
      <c r="P126" s="111"/>
    </row>
    <row r="127" spans="1:16" ht="30">
      <c r="A127" s="109" t="s">
        <v>263</v>
      </c>
      <c r="B127" s="110">
        <v>3384</v>
      </c>
      <c r="C127" s="110">
        <v>2813</v>
      </c>
      <c r="D127" s="110">
        <v>6197</v>
      </c>
      <c r="E127" s="110">
        <v>204</v>
      </c>
      <c r="F127" s="110">
        <v>217</v>
      </c>
      <c r="G127" s="110">
        <v>421</v>
      </c>
      <c r="H127" s="110">
        <v>25</v>
      </c>
      <c r="I127" s="110">
        <v>13</v>
      </c>
      <c r="J127" s="110">
        <v>38</v>
      </c>
      <c r="K127" s="110">
        <v>313</v>
      </c>
      <c r="L127" s="110">
        <v>246</v>
      </c>
      <c r="M127" s="110">
        <v>559</v>
      </c>
      <c r="N127" s="111"/>
      <c r="O127" s="111"/>
      <c r="P127" s="111"/>
    </row>
    <row r="128" spans="1:16">
      <c r="A128" s="109" t="s">
        <v>249</v>
      </c>
      <c r="B128" s="110">
        <v>3087</v>
      </c>
      <c r="C128" s="110">
        <v>1888</v>
      </c>
      <c r="D128" s="110">
        <v>4975</v>
      </c>
      <c r="E128" s="110">
        <v>41</v>
      </c>
      <c r="F128" s="110">
        <v>25</v>
      </c>
      <c r="G128" s="110">
        <v>66</v>
      </c>
      <c r="H128" s="110">
        <v>78</v>
      </c>
      <c r="I128" s="110">
        <v>81</v>
      </c>
      <c r="J128" s="110">
        <v>159</v>
      </c>
      <c r="K128" s="110">
        <v>1574</v>
      </c>
      <c r="L128" s="110">
        <v>1100</v>
      </c>
      <c r="M128" s="110">
        <v>2674</v>
      </c>
      <c r="N128" s="111"/>
      <c r="O128" s="111"/>
      <c r="P128" s="111"/>
    </row>
    <row r="129" spans="1:16" ht="30">
      <c r="A129" s="109" t="s">
        <v>254</v>
      </c>
      <c r="B129" s="110">
        <v>2956</v>
      </c>
      <c r="C129" s="110">
        <v>1898</v>
      </c>
      <c r="D129" s="110">
        <v>4854</v>
      </c>
      <c r="E129" s="110">
        <v>19</v>
      </c>
      <c r="F129" s="110">
        <v>4</v>
      </c>
      <c r="G129" s="110">
        <v>23</v>
      </c>
      <c r="H129" s="110">
        <v>2</v>
      </c>
      <c r="I129" s="110">
        <v>11</v>
      </c>
      <c r="J129" s="110">
        <v>13</v>
      </c>
      <c r="K129" s="110">
        <v>532</v>
      </c>
      <c r="L129" s="110">
        <v>333</v>
      </c>
      <c r="M129" s="110">
        <v>865</v>
      </c>
      <c r="N129" s="111"/>
      <c r="O129" s="111"/>
      <c r="P129" s="111"/>
    </row>
    <row r="130" spans="1:16">
      <c r="A130" s="109" t="s">
        <v>256</v>
      </c>
      <c r="B130" s="110">
        <v>2420</v>
      </c>
      <c r="C130" s="110">
        <v>2395</v>
      </c>
      <c r="D130" s="110">
        <v>4815</v>
      </c>
      <c r="E130" s="110">
        <v>131</v>
      </c>
      <c r="F130" s="110">
        <v>164</v>
      </c>
      <c r="G130" s="110">
        <v>295</v>
      </c>
      <c r="H130" s="110">
        <v>15</v>
      </c>
      <c r="I130" s="110">
        <v>19</v>
      </c>
      <c r="J130" s="110">
        <v>34</v>
      </c>
      <c r="K130" s="110">
        <v>249</v>
      </c>
      <c r="L130" s="110">
        <v>162</v>
      </c>
      <c r="M130" s="110">
        <v>411</v>
      </c>
      <c r="N130" s="111"/>
      <c r="O130" s="111"/>
      <c r="P130" s="111"/>
    </row>
    <row r="131" spans="1:16">
      <c r="A131" s="109" t="s">
        <v>257</v>
      </c>
      <c r="B131" s="110">
        <v>2239</v>
      </c>
      <c r="C131" s="110">
        <v>1415</v>
      </c>
      <c r="D131" s="110">
        <v>3654</v>
      </c>
      <c r="E131" s="110">
        <v>352</v>
      </c>
      <c r="F131" s="110">
        <v>152</v>
      </c>
      <c r="G131" s="110">
        <v>437</v>
      </c>
      <c r="H131" s="110">
        <v>317</v>
      </c>
      <c r="I131" s="110">
        <v>123</v>
      </c>
      <c r="J131" s="110">
        <v>355</v>
      </c>
      <c r="K131" s="110">
        <v>556</v>
      </c>
      <c r="L131" s="110">
        <v>330</v>
      </c>
      <c r="M131" s="110">
        <v>761</v>
      </c>
      <c r="N131" s="111"/>
      <c r="O131" s="111"/>
      <c r="P131" s="111"/>
    </row>
    <row r="132" spans="1:16">
      <c r="A132" s="109" t="s">
        <v>262</v>
      </c>
      <c r="B132" s="110">
        <v>1173</v>
      </c>
      <c r="C132" s="110">
        <v>1973</v>
      </c>
      <c r="D132" s="110">
        <v>3146</v>
      </c>
      <c r="E132" s="110">
        <v>159</v>
      </c>
      <c r="F132" s="110">
        <v>179</v>
      </c>
      <c r="G132" s="110">
        <v>338</v>
      </c>
      <c r="H132" s="110">
        <v>150</v>
      </c>
      <c r="I132" s="110">
        <v>106</v>
      </c>
      <c r="J132" s="110">
        <v>256</v>
      </c>
      <c r="K132" s="110">
        <v>242</v>
      </c>
      <c r="L132" s="110">
        <v>364</v>
      </c>
      <c r="M132" s="110">
        <v>606</v>
      </c>
      <c r="N132" s="111"/>
      <c r="O132" s="111"/>
      <c r="P132" s="111"/>
    </row>
    <row r="133" spans="1:16" ht="60">
      <c r="A133" s="109" t="s">
        <v>258</v>
      </c>
      <c r="B133" s="110">
        <v>883</v>
      </c>
      <c r="C133" s="110">
        <v>2018</v>
      </c>
      <c r="D133" s="110">
        <v>2901</v>
      </c>
      <c r="E133" s="110">
        <v>62</v>
      </c>
      <c r="F133" s="110">
        <v>71</v>
      </c>
      <c r="G133" s="110">
        <v>133</v>
      </c>
      <c r="H133" s="110">
        <v>6</v>
      </c>
      <c r="I133" s="110">
        <v>12</v>
      </c>
      <c r="J133" s="110">
        <v>18</v>
      </c>
      <c r="K133" s="110">
        <v>222</v>
      </c>
      <c r="L133" s="110">
        <v>1029</v>
      </c>
      <c r="M133" s="110">
        <v>1251</v>
      </c>
      <c r="N133" s="111"/>
      <c r="O133" s="111"/>
      <c r="P133" s="111"/>
    </row>
    <row r="134" spans="1:16" ht="30">
      <c r="A134" s="109" t="s">
        <v>259</v>
      </c>
      <c r="B134" s="110">
        <v>1458</v>
      </c>
      <c r="C134" s="110">
        <v>1270</v>
      </c>
      <c r="D134" s="110">
        <v>2728</v>
      </c>
      <c r="E134" s="110">
        <v>59</v>
      </c>
      <c r="F134" s="110">
        <v>59</v>
      </c>
      <c r="G134" s="110">
        <v>118</v>
      </c>
      <c r="H134" s="110">
        <v>21</v>
      </c>
      <c r="I134" s="110">
        <v>33</v>
      </c>
      <c r="J134" s="110">
        <v>54</v>
      </c>
      <c r="K134" s="110">
        <v>116</v>
      </c>
      <c r="L134" s="110">
        <v>260</v>
      </c>
      <c r="M134" s="110">
        <v>376</v>
      </c>
      <c r="N134" s="111"/>
      <c r="O134" s="111"/>
      <c r="P134" s="111"/>
    </row>
    <row r="135" spans="1:16" ht="30">
      <c r="A135" s="109" t="s">
        <v>260</v>
      </c>
      <c r="B135" s="110">
        <v>1109</v>
      </c>
      <c r="C135" s="110">
        <v>1497</v>
      </c>
      <c r="D135" s="110">
        <v>2606</v>
      </c>
      <c r="E135" s="110">
        <v>110</v>
      </c>
      <c r="F135" s="110">
        <v>98</v>
      </c>
      <c r="G135" s="110">
        <v>206</v>
      </c>
      <c r="H135" s="110">
        <v>105</v>
      </c>
      <c r="I135" s="110">
        <v>78</v>
      </c>
      <c r="J135" s="110">
        <v>182</v>
      </c>
      <c r="K135" s="110">
        <v>421</v>
      </c>
      <c r="L135" s="110">
        <v>315</v>
      </c>
      <c r="M135" s="110">
        <v>736</v>
      </c>
      <c r="N135" s="111"/>
      <c r="O135" s="111"/>
      <c r="P135" s="111"/>
    </row>
    <row r="136" spans="1:16" ht="30">
      <c r="A136" s="109" t="s">
        <v>268</v>
      </c>
      <c r="B136" s="110">
        <v>464</v>
      </c>
      <c r="C136" s="110">
        <v>1392</v>
      </c>
      <c r="D136" s="110">
        <v>1856</v>
      </c>
      <c r="E136" s="110">
        <v>40</v>
      </c>
      <c r="F136" s="110">
        <v>82</v>
      </c>
      <c r="G136" s="110">
        <v>122</v>
      </c>
      <c r="H136" s="110">
        <v>16</v>
      </c>
      <c r="I136" s="110">
        <v>24</v>
      </c>
      <c r="J136" s="110">
        <v>40</v>
      </c>
      <c r="K136" s="110">
        <v>130</v>
      </c>
      <c r="L136" s="110">
        <v>402</v>
      </c>
      <c r="M136" s="110">
        <v>532</v>
      </c>
      <c r="N136" s="111"/>
      <c r="O136" s="111"/>
      <c r="P136" s="111"/>
    </row>
    <row r="137" spans="1:16" ht="30">
      <c r="A137" s="109" t="s">
        <v>261</v>
      </c>
      <c r="B137" s="110">
        <v>1339</v>
      </c>
      <c r="C137" s="110">
        <v>502</v>
      </c>
      <c r="D137" s="110">
        <v>1841</v>
      </c>
      <c r="E137" s="110">
        <v>167</v>
      </c>
      <c r="F137" s="110">
        <v>76</v>
      </c>
      <c r="G137" s="110">
        <v>242</v>
      </c>
      <c r="H137" s="110">
        <v>87</v>
      </c>
      <c r="I137" s="110">
        <v>27</v>
      </c>
      <c r="J137" s="110">
        <v>114</v>
      </c>
      <c r="K137" s="110">
        <v>191</v>
      </c>
      <c r="L137" s="110">
        <v>55</v>
      </c>
      <c r="M137" s="110">
        <v>244</v>
      </c>
      <c r="N137" s="111"/>
      <c r="O137" s="111"/>
      <c r="P137" s="111"/>
    </row>
    <row r="138" spans="1:16">
      <c r="A138" s="109" t="s">
        <v>264</v>
      </c>
      <c r="B138" s="110">
        <v>961</v>
      </c>
      <c r="C138" s="110">
        <v>867</v>
      </c>
      <c r="D138" s="110">
        <v>1828</v>
      </c>
      <c r="E138" s="110">
        <v>109</v>
      </c>
      <c r="F138" s="110">
        <v>81</v>
      </c>
      <c r="G138" s="110">
        <v>190</v>
      </c>
      <c r="H138" s="110">
        <v>11</v>
      </c>
      <c r="I138" s="110">
        <v>6</v>
      </c>
      <c r="J138" s="110">
        <v>17</v>
      </c>
      <c r="K138" s="110">
        <v>61</v>
      </c>
      <c r="L138" s="110">
        <v>41</v>
      </c>
      <c r="M138" s="110">
        <v>102</v>
      </c>
      <c r="N138" s="111"/>
      <c r="O138" s="111"/>
      <c r="P138" s="111"/>
    </row>
    <row r="139" spans="1:16">
      <c r="A139" s="109" t="s">
        <v>265</v>
      </c>
      <c r="B139" s="110">
        <v>1160</v>
      </c>
      <c r="C139" s="110">
        <v>551</v>
      </c>
      <c r="D139" s="110">
        <v>1711</v>
      </c>
      <c r="E139" s="110">
        <v>221</v>
      </c>
      <c r="F139" s="110">
        <v>49</v>
      </c>
      <c r="G139" s="110">
        <v>270</v>
      </c>
      <c r="H139" s="110">
        <v>54</v>
      </c>
      <c r="I139" s="110">
        <v>4</v>
      </c>
      <c r="J139" s="110">
        <v>58</v>
      </c>
      <c r="K139" s="110">
        <v>228</v>
      </c>
      <c r="L139" s="110">
        <v>110</v>
      </c>
      <c r="M139" s="110">
        <v>338</v>
      </c>
      <c r="N139" s="111"/>
      <c r="O139" s="111"/>
      <c r="P139" s="111"/>
    </row>
    <row r="140" spans="1:16" ht="30">
      <c r="A140" s="109" t="s">
        <v>274</v>
      </c>
      <c r="B140" s="110">
        <v>512</v>
      </c>
      <c r="C140" s="110">
        <v>1050</v>
      </c>
      <c r="D140" s="110">
        <v>1562</v>
      </c>
      <c r="E140" s="110">
        <v>108</v>
      </c>
      <c r="F140" s="110">
        <v>113</v>
      </c>
      <c r="G140" s="110">
        <v>209</v>
      </c>
      <c r="H140" s="110">
        <v>16</v>
      </c>
      <c r="I140" s="110">
        <v>27</v>
      </c>
      <c r="J140" s="110">
        <v>42</v>
      </c>
      <c r="K140" s="110">
        <v>105</v>
      </c>
      <c r="L140" s="110">
        <v>170</v>
      </c>
      <c r="M140" s="110">
        <v>263</v>
      </c>
      <c r="N140" s="111"/>
      <c r="O140" s="111"/>
      <c r="P140" s="111"/>
    </row>
    <row r="141" spans="1:16" ht="45">
      <c r="A141" s="109" t="s">
        <v>269</v>
      </c>
      <c r="B141" s="110">
        <v>835</v>
      </c>
      <c r="C141" s="110">
        <v>707</v>
      </c>
      <c r="D141" s="110">
        <v>1542</v>
      </c>
      <c r="E141" s="110">
        <v>72</v>
      </c>
      <c r="F141" s="110">
        <v>91</v>
      </c>
      <c r="G141" s="110">
        <v>161</v>
      </c>
      <c r="H141" s="110">
        <v>18</v>
      </c>
      <c r="I141" s="110">
        <v>18</v>
      </c>
      <c r="J141" s="110">
        <v>31</v>
      </c>
      <c r="K141" s="110">
        <v>128</v>
      </c>
      <c r="L141" s="110">
        <v>276</v>
      </c>
      <c r="M141" s="110">
        <v>400</v>
      </c>
      <c r="N141" s="111"/>
      <c r="O141" s="111"/>
      <c r="P141" s="111"/>
    </row>
    <row r="142" spans="1:16" ht="30">
      <c r="A142" s="109" t="s">
        <v>267</v>
      </c>
      <c r="B142" s="110">
        <v>401</v>
      </c>
      <c r="C142" s="110">
        <v>1134</v>
      </c>
      <c r="D142" s="110">
        <v>1535</v>
      </c>
      <c r="E142" s="110">
        <v>87</v>
      </c>
      <c r="F142" s="110">
        <v>216</v>
      </c>
      <c r="G142" s="110">
        <v>303</v>
      </c>
      <c r="H142" s="110">
        <v>4</v>
      </c>
      <c r="I142" s="110">
        <v>5</v>
      </c>
      <c r="J142" s="110">
        <v>9</v>
      </c>
      <c r="K142" s="110">
        <v>275</v>
      </c>
      <c r="L142" s="110">
        <v>783</v>
      </c>
      <c r="M142" s="110">
        <v>1058</v>
      </c>
      <c r="N142" s="111"/>
      <c r="O142" s="111"/>
      <c r="P142" s="111"/>
    </row>
    <row r="143" spans="1:16" ht="30">
      <c r="A143" s="109" t="s">
        <v>273</v>
      </c>
      <c r="B143" s="110">
        <v>929</v>
      </c>
      <c r="C143" s="110">
        <v>597</v>
      </c>
      <c r="D143" s="110">
        <v>1526</v>
      </c>
      <c r="E143" s="110">
        <v>111</v>
      </c>
      <c r="F143" s="110">
        <v>53</v>
      </c>
      <c r="G143" s="110">
        <v>164</v>
      </c>
      <c r="H143" s="110">
        <v>49</v>
      </c>
      <c r="I143" s="110">
        <v>24</v>
      </c>
      <c r="J143" s="110">
        <v>73</v>
      </c>
      <c r="K143" s="110">
        <v>167</v>
      </c>
      <c r="L143" s="110">
        <v>97</v>
      </c>
      <c r="M143" s="110">
        <v>264</v>
      </c>
      <c r="N143" s="111"/>
      <c r="O143" s="111"/>
      <c r="P143" s="111"/>
    </row>
    <row r="144" spans="1:16" ht="30">
      <c r="A144" s="109" t="s">
        <v>275</v>
      </c>
      <c r="B144" s="110">
        <v>493</v>
      </c>
      <c r="C144" s="110">
        <v>798</v>
      </c>
      <c r="D144" s="110">
        <v>1291</v>
      </c>
      <c r="E144" s="110">
        <v>53</v>
      </c>
      <c r="F144" s="110">
        <v>102</v>
      </c>
      <c r="G144" s="110">
        <v>155</v>
      </c>
      <c r="H144" s="110">
        <v>7</v>
      </c>
      <c r="I144" s="110">
        <v>19</v>
      </c>
      <c r="J144" s="110">
        <v>26</v>
      </c>
      <c r="K144" s="110">
        <v>107</v>
      </c>
      <c r="L144" s="110">
        <v>216</v>
      </c>
      <c r="M144" s="110">
        <v>323</v>
      </c>
      <c r="N144" s="111"/>
      <c r="O144" s="111"/>
      <c r="P144" s="111"/>
    </row>
    <row r="145" spans="1:16">
      <c r="A145" s="109" t="s">
        <v>272</v>
      </c>
      <c r="B145" s="110">
        <v>713</v>
      </c>
      <c r="C145" s="110">
        <v>573</v>
      </c>
      <c r="D145" s="110">
        <v>1286</v>
      </c>
      <c r="E145" s="110">
        <v>159</v>
      </c>
      <c r="F145" s="110">
        <v>121</v>
      </c>
      <c r="G145" s="110">
        <v>280</v>
      </c>
      <c r="H145" s="110">
        <v>69</v>
      </c>
      <c r="I145" s="110">
        <v>27</v>
      </c>
      <c r="J145" s="110">
        <v>96</v>
      </c>
      <c r="K145" s="110">
        <v>358</v>
      </c>
      <c r="L145" s="110">
        <v>141</v>
      </c>
      <c r="M145" s="110">
        <v>499</v>
      </c>
      <c r="N145" s="111"/>
      <c r="O145" s="111"/>
      <c r="P145" s="111"/>
    </row>
    <row r="146" spans="1:16" ht="45">
      <c r="A146" s="109" t="s">
        <v>271</v>
      </c>
      <c r="B146" s="110">
        <v>934</v>
      </c>
      <c r="C146" s="110">
        <v>237</v>
      </c>
      <c r="D146" s="110">
        <v>1171</v>
      </c>
      <c r="E146" s="110">
        <v>106</v>
      </c>
      <c r="F146" s="110">
        <v>27</v>
      </c>
      <c r="G146" s="110">
        <v>133</v>
      </c>
      <c r="H146" s="110">
        <v>18</v>
      </c>
      <c r="I146" s="110">
        <v>6</v>
      </c>
      <c r="J146" s="110">
        <v>24</v>
      </c>
      <c r="K146" s="110">
        <v>296</v>
      </c>
      <c r="L146" s="110">
        <v>43</v>
      </c>
      <c r="M146" s="110">
        <v>339</v>
      </c>
      <c r="N146" s="111"/>
      <c r="O146" s="111"/>
      <c r="P146" s="111"/>
    </row>
    <row r="147" spans="1:16" ht="30">
      <c r="A147" s="109" t="s">
        <v>277</v>
      </c>
      <c r="B147" s="110">
        <v>693</v>
      </c>
      <c r="C147" s="110">
        <v>460</v>
      </c>
      <c r="D147" s="110">
        <v>1153</v>
      </c>
      <c r="E147" s="110">
        <v>8</v>
      </c>
      <c r="F147" s="110">
        <v>1</v>
      </c>
      <c r="G147" s="110">
        <v>9</v>
      </c>
      <c r="H147" s="110">
        <v>2</v>
      </c>
      <c r="I147" s="110">
        <v>2</v>
      </c>
      <c r="J147" s="110">
        <v>4</v>
      </c>
      <c r="K147" s="110">
        <v>7</v>
      </c>
      <c r="L147" s="110">
        <v>2</v>
      </c>
      <c r="M147" s="110">
        <v>9</v>
      </c>
      <c r="N147" s="111"/>
      <c r="O147" s="111"/>
      <c r="P147" s="111"/>
    </row>
    <row r="148" spans="1:16" ht="30">
      <c r="A148" s="109" t="s">
        <v>270</v>
      </c>
      <c r="B148" s="110">
        <v>555</v>
      </c>
      <c r="C148" s="110">
        <v>461</v>
      </c>
      <c r="D148" s="110">
        <v>1016</v>
      </c>
      <c r="E148" s="110">
        <v>32</v>
      </c>
      <c r="F148" s="110">
        <v>17</v>
      </c>
      <c r="G148" s="110">
        <v>49</v>
      </c>
      <c r="H148" s="110">
        <v>26</v>
      </c>
      <c r="I148" s="110">
        <v>29</v>
      </c>
      <c r="J148" s="110">
        <v>55</v>
      </c>
      <c r="K148" s="110">
        <v>103</v>
      </c>
      <c r="L148" s="110">
        <v>71</v>
      </c>
      <c r="M148" s="110">
        <v>174</v>
      </c>
      <c r="N148" s="111"/>
      <c r="O148" s="111"/>
      <c r="P148" s="111"/>
    </row>
    <row r="149" spans="1:16" ht="30">
      <c r="A149" s="109" t="s">
        <v>281</v>
      </c>
      <c r="B149" s="110">
        <v>575</v>
      </c>
      <c r="C149" s="110">
        <v>421</v>
      </c>
      <c r="D149" s="110">
        <v>996</v>
      </c>
      <c r="E149" s="110">
        <v>43</v>
      </c>
      <c r="F149" s="110">
        <v>42</v>
      </c>
      <c r="G149" s="110">
        <v>85</v>
      </c>
      <c r="H149" s="110">
        <v>31</v>
      </c>
      <c r="I149" s="110">
        <v>20</v>
      </c>
      <c r="J149" s="110">
        <v>51</v>
      </c>
      <c r="K149" s="110">
        <v>77</v>
      </c>
      <c r="L149" s="110">
        <v>80</v>
      </c>
      <c r="M149" s="110">
        <v>157</v>
      </c>
      <c r="N149" s="111"/>
      <c r="O149" s="111"/>
      <c r="P149" s="111"/>
    </row>
    <row r="150" spans="1:16" ht="30">
      <c r="A150" s="109" t="s">
        <v>284</v>
      </c>
      <c r="B150" s="110">
        <v>356</v>
      </c>
      <c r="C150" s="110">
        <v>447</v>
      </c>
      <c r="D150" s="110">
        <v>803</v>
      </c>
      <c r="E150" s="110">
        <v>20</v>
      </c>
      <c r="F150" s="110">
        <v>40</v>
      </c>
      <c r="G150" s="110">
        <v>60</v>
      </c>
      <c r="H150" s="110">
        <v>0</v>
      </c>
      <c r="I150" s="110">
        <v>48</v>
      </c>
      <c r="J150" s="110">
        <v>48</v>
      </c>
      <c r="K150" s="110">
        <v>19</v>
      </c>
      <c r="L150" s="110">
        <v>102</v>
      </c>
      <c r="M150" s="110">
        <v>121</v>
      </c>
      <c r="N150" s="111"/>
      <c r="O150" s="111"/>
      <c r="P150" s="111"/>
    </row>
    <row r="151" spans="1:16" ht="30">
      <c r="A151" s="109" t="s">
        <v>276</v>
      </c>
      <c r="B151" s="110">
        <v>388</v>
      </c>
      <c r="C151" s="110">
        <v>351</v>
      </c>
      <c r="D151" s="110">
        <v>739</v>
      </c>
      <c r="E151" s="110">
        <v>46</v>
      </c>
      <c r="F151" s="110">
        <v>88</v>
      </c>
      <c r="G151" s="110">
        <v>134</v>
      </c>
      <c r="H151" s="110">
        <v>58</v>
      </c>
      <c r="I151" s="110">
        <v>72</v>
      </c>
      <c r="J151" s="110">
        <v>130</v>
      </c>
      <c r="K151" s="110">
        <v>68</v>
      </c>
      <c r="L151" s="110">
        <v>90</v>
      </c>
      <c r="M151" s="110">
        <v>158</v>
      </c>
      <c r="N151" s="111"/>
      <c r="O151" s="111"/>
      <c r="P151" s="111"/>
    </row>
    <row r="152" spans="1:16" ht="30">
      <c r="A152" s="109" t="s">
        <v>279</v>
      </c>
      <c r="B152" s="110">
        <v>541</v>
      </c>
      <c r="C152" s="110">
        <v>141</v>
      </c>
      <c r="D152" s="110">
        <v>682</v>
      </c>
      <c r="E152" s="110">
        <v>88</v>
      </c>
      <c r="F152" s="110">
        <v>19</v>
      </c>
      <c r="G152" s="110">
        <v>107</v>
      </c>
      <c r="H152" s="110">
        <v>23</v>
      </c>
      <c r="I152" s="110">
        <v>10</v>
      </c>
      <c r="J152" s="110">
        <v>33</v>
      </c>
      <c r="K152" s="110">
        <v>20</v>
      </c>
      <c r="L152" s="110">
        <v>12</v>
      </c>
      <c r="M152" s="110">
        <v>32</v>
      </c>
      <c r="N152" s="111"/>
      <c r="O152" s="111"/>
      <c r="P152" s="111"/>
    </row>
    <row r="153" spans="1:16">
      <c r="A153" s="109" t="s">
        <v>278</v>
      </c>
      <c r="B153" s="110">
        <v>363</v>
      </c>
      <c r="C153" s="110">
        <v>293</v>
      </c>
      <c r="D153" s="110">
        <v>656</v>
      </c>
      <c r="E153" s="110">
        <v>51</v>
      </c>
      <c r="F153" s="110">
        <v>21</v>
      </c>
      <c r="G153" s="110">
        <v>72</v>
      </c>
      <c r="H153" s="110">
        <v>23</v>
      </c>
      <c r="I153" s="110">
        <v>5</v>
      </c>
      <c r="J153" s="110">
        <v>28</v>
      </c>
      <c r="K153" s="110">
        <v>102</v>
      </c>
      <c r="L153" s="110">
        <v>67</v>
      </c>
      <c r="M153" s="110">
        <v>169</v>
      </c>
      <c r="N153" s="111"/>
      <c r="O153" s="111"/>
      <c r="P153" s="111"/>
    </row>
    <row r="154" spans="1:16" ht="30">
      <c r="A154" s="109" t="s">
        <v>282</v>
      </c>
      <c r="B154" s="110">
        <v>511</v>
      </c>
      <c r="C154" s="110">
        <v>80</v>
      </c>
      <c r="D154" s="110">
        <v>591</v>
      </c>
      <c r="E154" s="110">
        <v>99</v>
      </c>
      <c r="F154" s="110">
        <v>12</v>
      </c>
      <c r="G154" s="110">
        <v>111</v>
      </c>
      <c r="H154" s="110">
        <v>29</v>
      </c>
      <c r="I154" s="110">
        <v>3</v>
      </c>
      <c r="J154" s="110">
        <v>32</v>
      </c>
      <c r="K154" s="110">
        <v>53</v>
      </c>
      <c r="L154" s="110">
        <v>28</v>
      </c>
      <c r="M154" s="110">
        <v>81</v>
      </c>
      <c r="N154" s="111"/>
      <c r="O154" s="111"/>
      <c r="P154" s="111"/>
    </row>
    <row r="155" spans="1:16" ht="30">
      <c r="A155" s="109" t="s">
        <v>283</v>
      </c>
      <c r="B155" s="110">
        <v>247</v>
      </c>
      <c r="C155" s="110">
        <v>297</v>
      </c>
      <c r="D155" s="110">
        <v>544</v>
      </c>
      <c r="E155" s="110">
        <v>21</v>
      </c>
      <c r="F155" s="110">
        <v>20</v>
      </c>
      <c r="G155" s="110">
        <v>41</v>
      </c>
      <c r="H155" s="110">
        <v>8</v>
      </c>
      <c r="I155" s="110">
        <v>4</v>
      </c>
      <c r="J155" s="110">
        <v>12</v>
      </c>
      <c r="K155" s="110">
        <v>80</v>
      </c>
      <c r="L155" s="110">
        <v>67</v>
      </c>
      <c r="M155" s="110">
        <v>147</v>
      </c>
      <c r="N155" s="111"/>
      <c r="O155" s="111"/>
      <c r="P155" s="111"/>
    </row>
    <row r="156" spans="1:16" ht="30">
      <c r="A156" s="109" t="s">
        <v>280</v>
      </c>
      <c r="B156" s="110">
        <v>277</v>
      </c>
      <c r="C156" s="110">
        <v>262</v>
      </c>
      <c r="D156" s="110">
        <v>539</v>
      </c>
      <c r="E156" s="110">
        <v>40</v>
      </c>
      <c r="F156" s="110">
        <v>44</v>
      </c>
      <c r="G156" s="110">
        <v>84</v>
      </c>
      <c r="H156" s="110">
        <v>30</v>
      </c>
      <c r="I156" s="110">
        <v>20</v>
      </c>
      <c r="J156" s="110">
        <v>50</v>
      </c>
      <c r="K156" s="110">
        <v>55</v>
      </c>
      <c r="L156" s="110">
        <v>47</v>
      </c>
      <c r="M156" s="110">
        <v>102</v>
      </c>
      <c r="N156" s="111"/>
      <c r="O156" s="111"/>
      <c r="P156" s="111"/>
    </row>
    <row r="157" spans="1:16" ht="30">
      <c r="A157" s="109" t="s">
        <v>289</v>
      </c>
      <c r="B157" s="110">
        <v>316</v>
      </c>
      <c r="C157" s="110">
        <v>101</v>
      </c>
      <c r="D157" s="110">
        <v>417</v>
      </c>
      <c r="E157" s="110">
        <v>52</v>
      </c>
      <c r="F157" s="110">
        <v>0</v>
      </c>
      <c r="G157" s="110">
        <v>52</v>
      </c>
      <c r="H157" s="110">
        <v>3</v>
      </c>
      <c r="I157" s="110">
        <v>1</v>
      </c>
      <c r="J157" s="110">
        <v>4</v>
      </c>
      <c r="K157" s="110">
        <v>80</v>
      </c>
      <c r="L157" s="110">
        <v>2</v>
      </c>
      <c r="M157" s="110">
        <v>82</v>
      </c>
      <c r="N157" s="111"/>
      <c r="O157" s="111"/>
      <c r="P157" s="111"/>
    </row>
    <row r="158" spans="1:16">
      <c r="A158" s="109" t="s">
        <v>287</v>
      </c>
      <c r="B158" s="110">
        <v>251</v>
      </c>
      <c r="C158" s="110">
        <v>161</v>
      </c>
      <c r="D158" s="110">
        <v>412</v>
      </c>
      <c r="E158" s="110">
        <v>33</v>
      </c>
      <c r="F158" s="110">
        <v>23</v>
      </c>
      <c r="G158" s="110">
        <v>56</v>
      </c>
      <c r="H158" s="110">
        <v>13</v>
      </c>
      <c r="I158" s="110">
        <v>5</v>
      </c>
      <c r="J158" s="110">
        <v>18</v>
      </c>
      <c r="K158" s="110">
        <v>58</v>
      </c>
      <c r="L158" s="110">
        <v>32</v>
      </c>
      <c r="M158" s="110">
        <v>90</v>
      </c>
      <c r="N158" s="111"/>
      <c r="O158" s="111"/>
      <c r="P158" s="111"/>
    </row>
    <row r="159" spans="1:16">
      <c r="A159" s="109" t="s">
        <v>286</v>
      </c>
      <c r="B159" s="110">
        <v>177</v>
      </c>
      <c r="C159" s="110">
        <v>226</v>
      </c>
      <c r="D159" s="110">
        <v>403</v>
      </c>
      <c r="E159" s="110">
        <v>13</v>
      </c>
      <c r="F159" s="110">
        <v>36</v>
      </c>
      <c r="G159" s="110">
        <v>49</v>
      </c>
      <c r="H159" s="110">
        <v>6</v>
      </c>
      <c r="I159" s="110">
        <v>3</v>
      </c>
      <c r="J159" s="110">
        <v>9</v>
      </c>
      <c r="K159" s="110">
        <v>38</v>
      </c>
      <c r="L159" s="110">
        <v>118</v>
      </c>
      <c r="M159" s="110">
        <v>156</v>
      </c>
      <c r="N159" s="111"/>
      <c r="O159" s="111"/>
      <c r="P159" s="111"/>
    </row>
    <row r="160" spans="1:16" ht="30">
      <c r="A160" s="109" t="s">
        <v>291</v>
      </c>
      <c r="B160" s="110">
        <v>127</v>
      </c>
      <c r="C160" s="110">
        <v>272</v>
      </c>
      <c r="D160" s="110">
        <v>399</v>
      </c>
      <c r="E160" s="110">
        <v>21</v>
      </c>
      <c r="F160" s="110">
        <v>27</v>
      </c>
      <c r="G160" s="110">
        <v>48</v>
      </c>
      <c r="H160" s="110">
        <v>7</v>
      </c>
      <c r="I160" s="110">
        <v>3</v>
      </c>
      <c r="J160" s="110">
        <v>10</v>
      </c>
      <c r="K160" s="110">
        <v>34</v>
      </c>
      <c r="L160" s="110">
        <v>75</v>
      </c>
      <c r="M160" s="110">
        <v>109</v>
      </c>
      <c r="N160" s="111"/>
      <c r="O160" s="111"/>
      <c r="P160" s="111"/>
    </row>
    <row r="161" spans="1:16">
      <c r="A161" s="109" t="s">
        <v>285</v>
      </c>
      <c r="B161" s="110">
        <v>58</v>
      </c>
      <c r="C161" s="110">
        <v>301</v>
      </c>
      <c r="D161" s="110">
        <v>359</v>
      </c>
      <c r="E161" s="110">
        <v>13</v>
      </c>
      <c r="F161" s="110">
        <v>25</v>
      </c>
      <c r="G161" s="110">
        <v>38</v>
      </c>
      <c r="H161" s="110">
        <v>3</v>
      </c>
      <c r="I161" s="110">
        <v>17</v>
      </c>
      <c r="J161" s="110">
        <v>20</v>
      </c>
      <c r="K161" s="110">
        <v>21</v>
      </c>
      <c r="L161" s="110">
        <v>97</v>
      </c>
      <c r="M161" s="110">
        <v>118</v>
      </c>
      <c r="N161" s="111"/>
      <c r="O161" s="111"/>
      <c r="P161" s="111"/>
    </row>
    <row r="162" spans="1:16" ht="30">
      <c r="A162" s="109" t="s">
        <v>266</v>
      </c>
      <c r="B162" s="110">
        <v>163</v>
      </c>
      <c r="C162" s="110">
        <v>121</v>
      </c>
      <c r="D162" s="110">
        <v>284</v>
      </c>
      <c r="E162" s="110"/>
      <c r="F162" s="110"/>
      <c r="G162" s="110"/>
      <c r="H162" s="110"/>
      <c r="I162" s="110"/>
      <c r="J162" s="110"/>
      <c r="K162" s="110"/>
      <c r="L162" s="110"/>
      <c r="M162" s="110"/>
      <c r="N162" s="111"/>
      <c r="O162" s="111"/>
      <c r="P162" s="111"/>
    </row>
    <row r="163" spans="1:16" ht="30">
      <c r="A163" s="109" t="s">
        <v>292</v>
      </c>
      <c r="B163" s="110">
        <v>274</v>
      </c>
      <c r="C163" s="110">
        <v>0</v>
      </c>
      <c r="D163" s="110">
        <v>274</v>
      </c>
      <c r="E163" s="110"/>
      <c r="F163" s="110"/>
      <c r="G163" s="110"/>
      <c r="H163" s="110"/>
      <c r="I163" s="110"/>
      <c r="J163" s="110"/>
      <c r="K163" s="110"/>
      <c r="L163" s="110"/>
      <c r="M163" s="110"/>
      <c r="N163" s="111"/>
      <c r="O163" s="111"/>
      <c r="P163" s="111"/>
    </row>
    <row r="164" spans="1:16">
      <c r="A164" s="109" t="s">
        <v>288</v>
      </c>
      <c r="B164" s="110">
        <v>111</v>
      </c>
      <c r="C164" s="110">
        <v>31</v>
      </c>
      <c r="D164" s="110">
        <v>142</v>
      </c>
      <c r="E164" s="110">
        <v>10</v>
      </c>
      <c r="F164" s="110">
        <v>0</v>
      </c>
      <c r="G164" s="110">
        <v>10</v>
      </c>
      <c r="H164" s="110">
        <v>0</v>
      </c>
      <c r="I164" s="110">
        <v>0</v>
      </c>
      <c r="J164" s="110">
        <v>0</v>
      </c>
      <c r="K164" s="110">
        <v>14</v>
      </c>
      <c r="L164" s="110">
        <v>2</v>
      </c>
      <c r="M164" s="110">
        <v>16</v>
      </c>
      <c r="N164" s="111"/>
      <c r="O164" s="111"/>
      <c r="P164" s="111"/>
    </row>
    <row r="165" spans="1:16" ht="30">
      <c r="A165" s="109" t="s">
        <v>290</v>
      </c>
      <c r="B165" s="110">
        <v>38</v>
      </c>
      <c r="C165" s="110">
        <v>70</v>
      </c>
      <c r="D165" s="110">
        <v>108</v>
      </c>
      <c r="E165" s="110">
        <v>10</v>
      </c>
      <c r="F165" s="110">
        <v>13</v>
      </c>
      <c r="G165" s="110">
        <v>23</v>
      </c>
      <c r="H165" s="110">
        <v>0</v>
      </c>
      <c r="I165" s="110">
        <v>1</v>
      </c>
      <c r="J165" s="110">
        <v>1</v>
      </c>
      <c r="K165" s="110">
        <v>3</v>
      </c>
      <c r="L165" s="110">
        <v>12</v>
      </c>
      <c r="M165" s="110">
        <v>15</v>
      </c>
      <c r="N165" s="111"/>
      <c r="O165" s="111"/>
      <c r="P165" s="111"/>
    </row>
    <row r="166" spans="1:16" ht="30">
      <c r="A166" s="109" t="s">
        <v>294</v>
      </c>
      <c r="B166" s="110">
        <v>47</v>
      </c>
      <c r="C166" s="110">
        <v>25</v>
      </c>
      <c r="D166" s="110">
        <v>72</v>
      </c>
      <c r="E166" s="110">
        <v>0</v>
      </c>
      <c r="F166" s="110">
        <v>1</v>
      </c>
      <c r="G166" s="110">
        <v>1</v>
      </c>
      <c r="H166" s="110">
        <v>0</v>
      </c>
      <c r="I166" s="110">
        <v>0</v>
      </c>
      <c r="J166" s="110">
        <v>0</v>
      </c>
      <c r="K166" s="110">
        <v>30</v>
      </c>
      <c r="L166" s="110">
        <v>6</v>
      </c>
      <c r="M166" s="110">
        <v>36</v>
      </c>
      <c r="N166" s="111"/>
      <c r="O166" s="111"/>
      <c r="P166" s="111"/>
    </row>
    <row r="167" spans="1:16" ht="30">
      <c r="A167" s="109" t="s">
        <v>293</v>
      </c>
      <c r="B167" s="110">
        <v>6</v>
      </c>
      <c r="C167" s="110">
        <v>37</v>
      </c>
      <c r="D167" s="110">
        <v>43</v>
      </c>
      <c r="E167" s="110">
        <v>1</v>
      </c>
      <c r="F167" s="110">
        <v>9</v>
      </c>
      <c r="G167" s="110">
        <v>10</v>
      </c>
      <c r="H167" s="110">
        <v>0</v>
      </c>
      <c r="I167" s="110">
        <v>10</v>
      </c>
      <c r="J167" s="110">
        <v>10</v>
      </c>
      <c r="K167" s="110">
        <v>3</v>
      </c>
      <c r="L167" s="110">
        <v>7</v>
      </c>
      <c r="M167" s="110">
        <v>10</v>
      </c>
      <c r="N167" s="111"/>
      <c r="O167" s="111"/>
      <c r="P167" s="111"/>
    </row>
    <row r="168" spans="1:16" ht="30">
      <c r="A168" s="109" t="s">
        <v>295</v>
      </c>
      <c r="B168" s="110">
        <v>24598</v>
      </c>
      <c r="C168" s="110">
        <v>15576</v>
      </c>
      <c r="D168" s="110">
        <v>40174</v>
      </c>
      <c r="E168" s="110">
        <v>3210</v>
      </c>
      <c r="F168" s="110">
        <v>1560</v>
      </c>
      <c r="G168" s="110">
        <v>4702</v>
      </c>
      <c r="H168" s="110">
        <v>774</v>
      </c>
      <c r="I168" s="110">
        <v>511</v>
      </c>
      <c r="J168" s="110">
        <v>1285</v>
      </c>
      <c r="K168" s="110">
        <v>5354</v>
      </c>
      <c r="L168" s="110">
        <v>2609</v>
      </c>
      <c r="M168" s="110">
        <v>7880</v>
      </c>
      <c r="N168" s="111"/>
      <c r="O168" s="111"/>
      <c r="P168" s="111"/>
    </row>
    <row r="169" spans="1:16" ht="45">
      <c r="A169" s="109" t="s">
        <v>296</v>
      </c>
      <c r="B169" s="110">
        <v>24673</v>
      </c>
      <c r="C169" s="110">
        <v>5960</v>
      </c>
      <c r="D169" s="110">
        <v>30633</v>
      </c>
      <c r="E169" s="110">
        <v>3920</v>
      </c>
      <c r="F169" s="110">
        <v>667</v>
      </c>
      <c r="G169" s="110">
        <v>4585</v>
      </c>
      <c r="H169" s="110">
        <v>930</v>
      </c>
      <c r="I169" s="110">
        <v>189</v>
      </c>
      <c r="J169" s="110">
        <v>1119</v>
      </c>
      <c r="K169" s="110">
        <v>4260</v>
      </c>
      <c r="L169" s="110">
        <v>881</v>
      </c>
      <c r="M169" s="110">
        <v>5132</v>
      </c>
      <c r="N169" s="111"/>
      <c r="O169" s="111"/>
      <c r="P169" s="111"/>
    </row>
    <row r="170" spans="1:16" ht="30">
      <c r="A170" s="109" t="s">
        <v>297</v>
      </c>
      <c r="B170" s="110">
        <v>9786</v>
      </c>
      <c r="C170" s="110">
        <v>7215</v>
      </c>
      <c r="D170" s="110">
        <v>17001</v>
      </c>
      <c r="E170" s="110">
        <v>664</v>
      </c>
      <c r="F170" s="110">
        <v>472</v>
      </c>
      <c r="G170" s="110">
        <v>1114</v>
      </c>
      <c r="H170" s="110">
        <v>269</v>
      </c>
      <c r="I170" s="110">
        <v>232</v>
      </c>
      <c r="J170" s="110">
        <v>486</v>
      </c>
      <c r="K170" s="110">
        <v>1730</v>
      </c>
      <c r="L170" s="110">
        <v>1514</v>
      </c>
      <c r="M170" s="110">
        <v>3209</v>
      </c>
      <c r="N170" s="111"/>
      <c r="O170" s="111"/>
      <c r="P170" s="111"/>
    </row>
    <row r="171" spans="1:16" ht="45">
      <c r="A171" s="109" t="s">
        <v>298</v>
      </c>
      <c r="B171" s="110">
        <v>4432</v>
      </c>
      <c r="C171" s="110">
        <v>3028</v>
      </c>
      <c r="D171" s="110">
        <v>7460</v>
      </c>
      <c r="E171" s="110">
        <v>485</v>
      </c>
      <c r="F171" s="110">
        <v>334</v>
      </c>
      <c r="G171" s="110">
        <v>819</v>
      </c>
      <c r="H171" s="110">
        <v>165</v>
      </c>
      <c r="I171" s="110">
        <v>91</v>
      </c>
      <c r="J171" s="110">
        <v>256</v>
      </c>
      <c r="K171" s="110">
        <v>894</v>
      </c>
      <c r="L171" s="110">
        <v>610</v>
      </c>
      <c r="M171" s="110">
        <v>1497</v>
      </c>
      <c r="N171" s="111"/>
      <c r="O171" s="111"/>
      <c r="P171" s="111"/>
    </row>
    <row r="172" spans="1:16" ht="30">
      <c r="A172" s="109" t="s">
        <v>301</v>
      </c>
      <c r="B172" s="110">
        <v>3003</v>
      </c>
      <c r="C172" s="110">
        <v>3632</v>
      </c>
      <c r="D172" s="110">
        <v>6635</v>
      </c>
      <c r="E172" s="110">
        <v>449</v>
      </c>
      <c r="F172" s="110">
        <v>380</v>
      </c>
      <c r="G172" s="110">
        <v>798</v>
      </c>
      <c r="H172" s="110">
        <v>330</v>
      </c>
      <c r="I172" s="110">
        <v>286</v>
      </c>
      <c r="J172" s="110">
        <v>603</v>
      </c>
      <c r="K172" s="110">
        <v>577</v>
      </c>
      <c r="L172" s="110">
        <v>801</v>
      </c>
      <c r="M172" s="110">
        <v>1322</v>
      </c>
      <c r="N172" s="111"/>
      <c r="O172" s="111"/>
      <c r="P172" s="111"/>
    </row>
    <row r="173" spans="1:16" ht="45">
      <c r="A173" s="109" t="s">
        <v>300</v>
      </c>
      <c r="B173" s="110">
        <v>3179</v>
      </c>
      <c r="C173" s="110">
        <v>2282</v>
      </c>
      <c r="D173" s="110">
        <v>5461</v>
      </c>
      <c r="E173" s="110">
        <v>136</v>
      </c>
      <c r="F173" s="110">
        <v>96</v>
      </c>
      <c r="G173" s="110">
        <v>232</v>
      </c>
      <c r="H173" s="110">
        <v>45</v>
      </c>
      <c r="I173" s="110">
        <v>54</v>
      </c>
      <c r="J173" s="110">
        <v>99</v>
      </c>
      <c r="K173" s="110">
        <v>317</v>
      </c>
      <c r="L173" s="110">
        <v>193</v>
      </c>
      <c r="M173" s="110">
        <v>508</v>
      </c>
      <c r="N173" s="111"/>
      <c r="O173" s="111"/>
      <c r="P173" s="111"/>
    </row>
    <row r="174" spans="1:16" ht="30">
      <c r="A174" s="109" t="s">
        <v>299</v>
      </c>
      <c r="B174" s="110">
        <v>2186</v>
      </c>
      <c r="C174" s="110">
        <v>1411</v>
      </c>
      <c r="D174" s="110">
        <v>3597</v>
      </c>
      <c r="E174" s="110">
        <v>177</v>
      </c>
      <c r="F174" s="110">
        <v>89</v>
      </c>
      <c r="G174" s="110">
        <v>266</v>
      </c>
      <c r="H174" s="110">
        <v>75</v>
      </c>
      <c r="I174" s="110">
        <v>25</v>
      </c>
      <c r="J174" s="110">
        <v>100</v>
      </c>
      <c r="K174" s="110">
        <v>314</v>
      </c>
      <c r="L174" s="110">
        <v>173</v>
      </c>
      <c r="M174" s="110">
        <v>487</v>
      </c>
      <c r="N174" s="111"/>
      <c r="O174" s="111"/>
      <c r="P174" s="111"/>
    </row>
    <row r="175" spans="1:16" ht="30">
      <c r="A175" s="109" t="s">
        <v>302</v>
      </c>
      <c r="B175" s="110">
        <v>1807</v>
      </c>
      <c r="C175" s="110">
        <v>1777</v>
      </c>
      <c r="D175" s="110">
        <v>3584</v>
      </c>
      <c r="E175" s="110">
        <v>228</v>
      </c>
      <c r="F175" s="110">
        <v>141</v>
      </c>
      <c r="G175" s="110">
        <v>369</v>
      </c>
      <c r="H175" s="110">
        <v>110</v>
      </c>
      <c r="I175" s="110">
        <v>79</v>
      </c>
      <c r="J175" s="110">
        <v>189</v>
      </c>
      <c r="K175" s="110">
        <v>507</v>
      </c>
      <c r="L175" s="110">
        <v>345</v>
      </c>
      <c r="M175" s="110">
        <v>852</v>
      </c>
      <c r="N175" s="111"/>
      <c r="O175" s="111"/>
      <c r="P175" s="111"/>
    </row>
    <row r="176" spans="1:16" ht="30">
      <c r="A176" s="109" t="s">
        <v>303</v>
      </c>
      <c r="B176" s="110">
        <v>1776</v>
      </c>
      <c r="C176" s="110">
        <v>1680</v>
      </c>
      <c r="D176" s="110">
        <v>3456</v>
      </c>
      <c r="E176" s="110">
        <v>152</v>
      </c>
      <c r="F176" s="110">
        <v>87</v>
      </c>
      <c r="G176" s="110">
        <v>239</v>
      </c>
      <c r="H176" s="110">
        <v>139</v>
      </c>
      <c r="I176" s="110">
        <v>224</v>
      </c>
      <c r="J176" s="110">
        <v>363</v>
      </c>
      <c r="K176" s="110">
        <v>313</v>
      </c>
      <c r="L176" s="110">
        <v>264</v>
      </c>
      <c r="M176" s="110">
        <v>577</v>
      </c>
      <c r="N176" s="111"/>
      <c r="O176" s="111"/>
      <c r="P176" s="111"/>
    </row>
    <row r="177" spans="1:16" ht="30">
      <c r="A177" s="109" t="s">
        <v>304</v>
      </c>
      <c r="B177" s="110">
        <v>1150</v>
      </c>
      <c r="C177" s="110">
        <v>934</v>
      </c>
      <c r="D177" s="110">
        <v>2084</v>
      </c>
      <c r="E177" s="110">
        <v>43</v>
      </c>
      <c r="F177" s="110">
        <v>34</v>
      </c>
      <c r="G177" s="110">
        <v>77</v>
      </c>
      <c r="H177" s="110">
        <v>7</v>
      </c>
      <c r="I177" s="110">
        <v>6</v>
      </c>
      <c r="J177" s="110">
        <v>13</v>
      </c>
      <c r="K177" s="110">
        <v>71</v>
      </c>
      <c r="L177" s="110">
        <v>39</v>
      </c>
      <c r="M177" s="110">
        <v>110</v>
      </c>
      <c r="N177" s="111"/>
      <c r="O177" s="111"/>
      <c r="P177" s="111"/>
    </row>
    <row r="178" spans="1:16" ht="30">
      <c r="A178" s="109" t="s">
        <v>305</v>
      </c>
      <c r="B178" s="110">
        <v>622</v>
      </c>
      <c r="C178" s="110">
        <v>1393</v>
      </c>
      <c r="D178" s="110">
        <v>2015</v>
      </c>
      <c r="E178" s="110">
        <v>136</v>
      </c>
      <c r="F178" s="110">
        <v>189</v>
      </c>
      <c r="G178" s="110">
        <v>325</v>
      </c>
      <c r="H178" s="110">
        <v>66</v>
      </c>
      <c r="I178" s="110">
        <v>105</v>
      </c>
      <c r="J178" s="110">
        <v>171</v>
      </c>
      <c r="K178" s="110">
        <v>220</v>
      </c>
      <c r="L178" s="110">
        <v>489</v>
      </c>
      <c r="M178" s="110">
        <v>709</v>
      </c>
      <c r="N178" s="111"/>
      <c r="O178" s="111"/>
      <c r="P178" s="111"/>
    </row>
    <row r="179" spans="1:16" ht="37.5" customHeight="1">
      <c r="A179" s="109" t="s">
        <v>306</v>
      </c>
      <c r="B179" s="110">
        <v>854</v>
      </c>
      <c r="C179" s="110">
        <v>638</v>
      </c>
      <c r="D179" s="110">
        <v>1492</v>
      </c>
      <c r="E179" s="110">
        <v>70</v>
      </c>
      <c r="F179" s="110">
        <v>69</v>
      </c>
      <c r="G179" s="110">
        <v>139</v>
      </c>
      <c r="H179" s="110">
        <v>5</v>
      </c>
      <c r="I179" s="110">
        <v>8</v>
      </c>
      <c r="J179" s="110">
        <v>13</v>
      </c>
      <c r="K179" s="110">
        <v>179</v>
      </c>
      <c r="L179" s="110">
        <v>125</v>
      </c>
      <c r="M179" s="110">
        <v>304</v>
      </c>
      <c r="N179" s="111"/>
      <c r="O179" s="111"/>
      <c r="P179" s="111"/>
    </row>
    <row r="180" spans="1:16" ht="30">
      <c r="A180" s="109" t="s">
        <v>309</v>
      </c>
      <c r="B180" s="110">
        <v>96</v>
      </c>
      <c r="C180" s="110">
        <v>331</v>
      </c>
      <c r="D180" s="110">
        <v>427</v>
      </c>
      <c r="E180" s="110">
        <v>23</v>
      </c>
      <c r="F180" s="110">
        <v>57</v>
      </c>
      <c r="G180" s="110">
        <v>80</v>
      </c>
      <c r="H180" s="110">
        <v>2</v>
      </c>
      <c r="I180" s="110">
        <v>13</v>
      </c>
      <c r="J180" s="110">
        <v>15</v>
      </c>
      <c r="K180" s="110">
        <v>37</v>
      </c>
      <c r="L180" s="110">
        <v>99</v>
      </c>
      <c r="M180" s="110">
        <v>136</v>
      </c>
      <c r="N180" s="111"/>
      <c r="O180" s="111"/>
      <c r="P180" s="111"/>
    </row>
    <row r="181" spans="1:16" ht="32.25" customHeight="1">
      <c r="A181" s="109" t="s">
        <v>308</v>
      </c>
      <c r="B181" s="110">
        <v>126</v>
      </c>
      <c r="C181" s="110">
        <v>268</v>
      </c>
      <c r="D181" s="110">
        <v>394</v>
      </c>
      <c r="E181" s="110">
        <v>13</v>
      </c>
      <c r="F181" s="110">
        <v>26</v>
      </c>
      <c r="G181" s="110">
        <v>39</v>
      </c>
      <c r="H181" s="110">
        <v>0</v>
      </c>
      <c r="I181" s="110">
        <v>0</v>
      </c>
      <c r="J181" s="110">
        <v>0</v>
      </c>
      <c r="K181" s="110">
        <v>22</v>
      </c>
      <c r="L181" s="110">
        <v>25</v>
      </c>
      <c r="M181" s="110">
        <v>47</v>
      </c>
      <c r="N181" s="111"/>
      <c r="O181" s="111"/>
      <c r="P181" s="111"/>
    </row>
    <row r="182" spans="1:16" ht="30">
      <c r="A182" s="109" t="s">
        <v>307</v>
      </c>
      <c r="B182" s="110">
        <v>119</v>
      </c>
      <c r="C182" s="110">
        <v>190</v>
      </c>
      <c r="D182" s="110">
        <v>309</v>
      </c>
      <c r="E182" s="110">
        <v>18</v>
      </c>
      <c r="F182" s="110">
        <v>25</v>
      </c>
      <c r="G182" s="110">
        <v>43</v>
      </c>
      <c r="H182" s="110">
        <v>6</v>
      </c>
      <c r="I182" s="110">
        <v>17</v>
      </c>
      <c r="J182" s="110">
        <v>23</v>
      </c>
      <c r="K182" s="110">
        <v>14</v>
      </c>
      <c r="L182" s="110">
        <v>25</v>
      </c>
      <c r="M182" s="110">
        <v>39</v>
      </c>
      <c r="N182" s="111"/>
      <c r="O182" s="111"/>
      <c r="P182" s="111"/>
    </row>
    <row r="183" spans="1:16" ht="30">
      <c r="A183" s="109" t="s">
        <v>310</v>
      </c>
      <c r="B183" s="110">
        <v>56</v>
      </c>
      <c r="C183" s="110">
        <v>224</v>
      </c>
      <c r="D183" s="110">
        <v>280</v>
      </c>
      <c r="E183" s="110">
        <v>6</v>
      </c>
      <c r="F183" s="110">
        <v>2</v>
      </c>
      <c r="G183" s="110">
        <v>8</v>
      </c>
      <c r="H183" s="110">
        <v>5</v>
      </c>
      <c r="I183" s="110">
        <v>12</v>
      </c>
      <c r="J183" s="110">
        <v>17</v>
      </c>
      <c r="K183" s="110">
        <v>4</v>
      </c>
      <c r="L183" s="110">
        <v>2</v>
      </c>
      <c r="M183" s="110">
        <v>6</v>
      </c>
      <c r="N183" s="111"/>
      <c r="O183" s="111"/>
      <c r="P183" s="111"/>
    </row>
  </sheetData>
  <mergeCells count="7">
    <mergeCell ref="B1:G1"/>
    <mergeCell ref="H1:M1"/>
    <mergeCell ref="A2:A3"/>
    <mergeCell ref="B2:D2"/>
    <mergeCell ref="E2:G2"/>
    <mergeCell ref="H2:J2"/>
    <mergeCell ref="K2:M2"/>
  </mergeCells>
  <conditionalFormatting sqref="N1:N1048576 O5:O183">
    <cfRule type="cellIs" dxfId="2" priority="3" operator="greaterThan">
      <formula>25</formula>
    </cfRule>
  </conditionalFormatting>
  <conditionalFormatting sqref="O1:O1048576">
    <cfRule type="cellIs" dxfId="1" priority="2" operator="greaterThan">
      <formula>15</formula>
    </cfRule>
  </conditionalFormatting>
  <conditionalFormatting sqref="P1:P1048576">
    <cfRule type="cellIs" dxfId="0" priority="1" operator="greaterThan">
      <formula>40</formula>
    </cfRule>
  </conditionalFormatting>
  <pageMargins left="0.78740157480314998" right="0.23622047244094499" top="0.27" bottom="0.33" header="0.2" footer="0.08"/>
  <pageSetup paperSize="9" firstPageNumber="28" pageOrder="overThenDown" orientation="portrait" useFirstPageNumber="1" horizontalDpi="4294967294" verticalDpi="4294967294" r:id="rId1"/>
  <headerFooter>
    <oddFooter>&amp;L&amp;"Arial,Italic"&amp;9AISHE 2013-14&amp;CT-&amp;P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M73"/>
  <sheetViews>
    <sheetView view="pageBreakPreview" topLeftCell="A61" zoomScaleSheetLayoutView="100" workbookViewId="0">
      <selection activeCell="I87" sqref="I87"/>
    </sheetView>
  </sheetViews>
  <sheetFormatPr defaultRowHeight="15"/>
  <cols>
    <col min="1" max="1" width="35.5703125" style="105" customWidth="1"/>
    <col min="2" max="4" width="10" style="104" customWidth="1"/>
    <col min="5" max="7" width="9.5703125" style="104" customWidth="1"/>
    <col min="8" max="10" width="9.28515625" style="104" customWidth="1"/>
    <col min="11" max="13" width="10.42578125" style="104" customWidth="1"/>
    <col min="14" max="16384" width="9.140625" style="104"/>
  </cols>
  <sheetData>
    <row r="1" spans="1:13" s="103" customFormat="1" ht="15.75">
      <c r="A1" s="56" t="s">
        <v>311</v>
      </c>
      <c r="B1" s="534" t="s">
        <v>312</v>
      </c>
      <c r="C1" s="535"/>
      <c r="D1" s="535"/>
      <c r="E1" s="535"/>
      <c r="F1" s="535"/>
      <c r="G1" s="535"/>
      <c r="H1" s="534" t="str">
        <f>B1</f>
        <v>Programme-wise Enrolment - Distance Mode
(based on actual response)</v>
      </c>
      <c r="I1" s="536"/>
      <c r="J1" s="536"/>
      <c r="K1" s="536"/>
      <c r="L1" s="536"/>
      <c r="M1" s="536"/>
    </row>
    <row r="2" spans="1:13" s="360" customFormat="1">
      <c r="A2" s="537" t="s">
        <v>129</v>
      </c>
      <c r="B2" s="538" t="s">
        <v>130</v>
      </c>
      <c r="C2" s="538"/>
      <c r="D2" s="538"/>
      <c r="E2" s="538" t="s">
        <v>131</v>
      </c>
      <c r="F2" s="538"/>
      <c r="G2" s="538"/>
      <c r="H2" s="538" t="s">
        <v>132</v>
      </c>
      <c r="I2" s="538"/>
      <c r="J2" s="538"/>
      <c r="K2" s="538" t="s">
        <v>133</v>
      </c>
      <c r="L2" s="538"/>
      <c r="M2" s="538"/>
    </row>
    <row r="3" spans="1:13" s="361" customFormat="1">
      <c r="A3" s="537"/>
      <c r="B3" s="351" t="s">
        <v>103</v>
      </c>
      <c r="C3" s="351" t="s">
        <v>104</v>
      </c>
      <c r="D3" s="351" t="s">
        <v>90</v>
      </c>
      <c r="E3" s="351" t="s">
        <v>103</v>
      </c>
      <c r="F3" s="351" t="s">
        <v>104</v>
      </c>
      <c r="G3" s="351" t="s">
        <v>90</v>
      </c>
      <c r="H3" s="351" t="s">
        <v>103</v>
      </c>
      <c r="I3" s="351" t="s">
        <v>104</v>
      </c>
      <c r="J3" s="351" t="s">
        <v>90</v>
      </c>
      <c r="K3" s="351" t="s">
        <v>103</v>
      </c>
      <c r="L3" s="351" t="s">
        <v>104</v>
      </c>
      <c r="M3" s="351" t="s">
        <v>90</v>
      </c>
    </row>
    <row r="4" spans="1:13" s="108" customFormat="1" ht="12">
      <c r="A4" s="106">
        <v>1</v>
      </c>
      <c r="B4" s="107">
        <v>2</v>
      </c>
      <c r="C4" s="106">
        <v>3</v>
      </c>
      <c r="D4" s="107">
        <v>4</v>
      </c>
      <c r="E4" s="106">
        <v>5</v>
      </c>
      <c r="F4" s="107">
        <v>6</v>
      </c>
      <c r="G4" s="106">
        <v>7</v>
      </c>
      <c r="H4" s="107">
        <v>8</v>
      </c>
      <c r="I4" s="106">
        <v>9</v>
      </c>
      <c r="J4" s="107">
        <v>10</v>
      </c>
      <c r="K4" s="106">
        <v>11</v>
      </c>
      <c r="L4" s="107">
        <v>12</v>
      </c>
      <c r="M4" s="106">
        <v>13</v>
      </c>
    </row>
    <row r="5" spans="1:13">
      <c r="A5" s="109" t="s">
        <v>144</v>
      </c>
      <c r="B5" s="110">
        <v>331469</v>
      </c>
      <c r="C5" s="110">
        <v>397559</v>
      </c>
      <c r="D5" s="110">
        <v>729028</v>
      </c>
      <c r="E5" s="110">
        <v>41841</v>
      </c>
      <c r="F5" s="110">
        <v>43573</v>
      </c>
      <c r="G5" s="110">
        <v>85406</v>
      </c>
      <c r="H5" s="110">
        <v>19358</v>
      </c>
      <c r="I5" s="110">
        <v>19088</v>
      </c>
      <c r="J5" s="110">
        <v>38446</v>
      </c>
      <c r="K5" s="110">
        <v>94822</v>
      </c>
      <c r="L5" s="110">
        <v>111013</v>
      </c>
      <c r="M5" s="110">
        <v>205833</v>
      </c>
    </row>
    <row r="6" spans="1:13" ht="30">
      <c r="A6" s="109" t="s">
        <v>145</v>
      </c>
      <c r="B6" s="110">
        <v>109716</v>
      </c>
      <c r="C6" s="110">
        <v>55544</v>
      </c>
      <c r="D6" s="110">
        <v>165260</v>
      </c>
      <c r="E6" s="110">
        <v>8580</v>
      </c>
      <c r="F6" s="110">
        <v>5204</v>
      </c>
      <c r="G6" s="110">
        <v>13783</v>
      </c>
      <c r="H6" s="110">
        <v>1143</v>
      </c>
      <c r="I6" s="110">
        <v>443</v>
      </c>
      <c r="J6" s="110">
        <v>1585</v>
      </c>
      <c r="K6" s="110">
        <v>26841</v>
      </c>
      <c r="L6" s="110">
        <v>15667</v>
      </c>
      <c r="M6" s="110">
        <v>42504</v>
      </c>
    </row>
    <row r="7" spans="1:13">
      <c r="A7" s="109" t="s">
        <v>148</v>
      </c>
      <c r="B7" s="110">
        <v>69519</v>
      </c>
      <c r="C7" s="110">
        <v>78900</v>
      </c>
      <c r="D7" s="110">
        <v>148419</v>
      </c>
      <c r="E7" s="110">
        <v>4428</v>
      </c>
      <c r="F7" s="110">
        <v>4443</v>
      </c>
      <c r="G7" s="110">
        <v>8871</v>
      </c>
      <c r="H7" s="110">
        <v>1593</v>
      </c>
      <c r="I7" s="110">
        <v>1378</v>
      </c>
      <c r="J7" s="110">
        <v>2971</v>
      </c>
      <c r="K7" s="110">
        <v>16358</v>
      </c>
      <c r="L7" s="110">
        <v>20119</v>
      </c>
      <c r="M7" s="110">
        <v>36477</v>
      </c>
    </row>
    <row r="8" spans="1:13">
      <c r="A8" s="109" t="s">
        <v>146</v>
      </c>
      <c r="B8" s="110">
        <v>65500</v>
      </c>
      <c r="C8" s="110">
        <v>60470</v>
      </c>
      <c r="D8" s="110">
        <v>125970</v>
      </c>
      <c r="E8" s="110">
        <v>5553</v>
      </c>
      <c r="F8" s="110">
        <v>4669</v>
      </c>
      <c r="G8" s="110">
        <v>10222</v>
      </c>
      <c r="H8" s="110">
        <v>1684</v>
      </c>
      <c r="I8" s="110">
        <v>1060</v>
      </c>
      <c r="J8" s="110">
        <v>2744</v>
      </c>
      <c r="K8" s="110">
        <v>18433</v>
      </c>
      <c r="L8" s="110">
        <v>24138</v>
      </c>
      <c r="M8" s="110">
        <v>42571</v>
      </c>
    </row>
    <row r="9" spans="1:13" ht="30">
      <c r="A9" s="109" t="s">
        <v>147</v>
      </c>
      <c r="B9" s="110">
        <v>33213</v>
      </c>
      <c r="C9" s="110">
        <v>23683</v>
      </c>
      <c r="D9" s="110">
        <v>56896</v>
      </c>
      <c r="E9" s="110">
        <v>1745</v>
      </c>
      <c r="F9" s="110">
        <v>1140</v>
      </c>
      <c r="G9" s="110">
        <v>2882</v>
      </c>
      <c r="H9" s="110">
        <v>321</v>
      </c>
      <c r="I9" s="110">
        <v>194</v>
      </c>
      <c r="J9" s="110">
        <v>514</v>
      </c>
      <c r="K9" s="110">
        <v>7444</v>
      </c>
      <c r="L9" s="110">
        <v>5339</v>
      </c>
      <c r="M9" s="110">
        <v>12779</v>
      </c>
    </row>
    <row r="10" spans="1:13">
      <c r="A10" s="109" t="s">
        <v>151</v>
      </c>
      <c r="B10" s="110">
        <v>11618</v>
      </c>
      <c r="C10" s="110">
        <v>10600</v>
      </c>
      <c r="D10" s="110">
        <v>22218</v>
      </c>
      <c r="E10" s="110">
        <v>1124</v>
      </c>
      <c r="F10" s="110">
        <v>816</v>
      </c>
      <c r="G10" s="110">
        <v>1940</v>
      </c>
      <c r="H10" s="110">
        <v>579</v>
      </c>
      <c r="I10" s="110">
        <v>588</v>
      </c>
      <c r="J10" s="110">
        <v>1166</v>
      </c>
      <c r="K10" s="110">
        <v>3606</v>
      </c>
      <c r="L10" s="110">
        <v>3055</v>
      </c>
      <c r="M10" s="110">
        <v>6661</v>
      </c>
    </row>
    <row r="11" spans="1:13">
      <c r="A11" s="109" t="s">
        <v>156</v>
      </c>
      <c r="B11" s="110">
        <v>5385</v>
      </c>
      <c r="C11" s="110">
        <v>2212</v>
      </c>
      <c r="D11" s="110">
        <v>7597</v>
      </c>
      <c r="E11" s="110">
        <v>350</v>
      </c>
      <c r="F11" s="110">
        <v>127</v>
      </c>
      <c r="G11" s="110">
        <v>477</v>
      </c>
      <c r="H11" s="110">
        <v>67</v>
      </c>
      <c r="I11" s="110">
        <v>24</v>
      </c>
      <c r="J11" s="110">
        <v>91</v>
      </c>
      <c r="K11" s="110">
        <v>1005</v>
      </c>
      <c r="L11" s="110">
        <v>409</v>
      </c>
      <c r="M11" s="110">
        <v>1414</v>
      </c>
    </row>
    <row r="12" spans="1:13">
      <c r="A12" s="109" t="s">
        <v>153</v>
      </c>
      <c r="B12" s="110">
        <v>2411</v>
      </c>
      <c r="C12" s="110">
        <v>2750</v>
      </c>
      <c r="D12" s="110">
        <v>5161</v>
      </c>
      <c r="E12" s="110">
        <v>318</v>
      </c>
      <c r="F12" s="110">
        <v>276</v>
      </c>
      <c r="G12" s="110">
        <v>594</v>
      </c>
      <c r="H12" s="110">
        <v>124</v>
      </c>
      <c r="I12" s="110">
        <v>120</v>
      </c>
      <c r="J12" s="110">
        <v>244</v>
      </c>
      <c r="K12" s="110">
        <v>422</v>
      </c>
      <c r="L12" s="110">
        <v>249</v>
      </c>
      <c r="M12" s="110">
        <v>671</v>
      </c>
    </row>
    <row r="13" spans="1:13">
      <c r="A13" s="109" t="s">
        <v>162</v>
      </c>
      <c r="B13" s="110">
        <v>1382</v>
      </c>
      <c r="C13" s="110">
        <v>1984</v>
      </c>
      <c r="D13" s="110">
        <v>3366</v>
      </c>
      <c r="E13" s="110">
        <v>212</v>
      </c>
      <c r="F13" s="110">
        <v>180</v>
      </c>
      <c r="G13" s="110">
        <v>392</v>
      </c>
      <c r="H13" s="110">
        <v>11</v>
      </c>
      <c r="I13" s="110">
        <v>12</v>
      </c>
      <c r="J13" s="110">
        <v>23</v>
      </c>
      <c r="K13" s="110">
        <v>483</v>
      </c>
      <c r="L13" s="110">
        <v>662</v>
      </c>
      <c r="M13" s="110">
        <v>1145</v>
      </c>
    </row>
    <row r="14" spans="1:13" ht="30">
      <c r="A14" s="109" t="s">
        <v>165</v>
      </c>
      <c r="B14" s="110">
        <v>1490</v>
      </c>
      <c r="C14" s="110">
        <v>1585</v>
      </c>
      <c r="D14" s="110">
        <v>3075</v>
      </c>
      <c r="E14" s="110">
        <v>82</v>
      </c>
      <c r="F14" s="110">
        <v>92</v>
      </c>
      <c r="G14" s="110">
        <v>174</v>
      </c>
      <c r="H14" s="110">
        <v>39</v>
      </c>
      <c r="I14" s="110">
        <v>37</v>
      </c>
      <c r="J14" s="110">
        <v>76</v>
      </c>
      <c r="K14" s="110">
        <v>287</v>
      </c>
      <c r="L14" s="110">
        <v>327</v>
      </c>
      <c r="M14" s="110">
        <v>614</v>
      </c>
    </row>
    <row r="15" spans="1:13">
      <c r="A15" s="109" t="s">
        <v>161</v>
      </c>
      <c r="B15" s="110">
        <v>1106</v>
      </c>
      <c r="C15" s="110">
        <v>453</v>
      </c>
      <c r="D15" s="110">
        <v>1559</v>
      </c>
      <c r="E15" s="110">
        <v>107</v>
      </c>
      <c r="F15" s="110">
        <v>28</v>
      </c>
      <c r="G15" s="110">
        <v>135</v>
      </c>
      <c r="H15" s="110">
        <v>20</v>
      </c>
      <c r="I15" s="110">
        <v>5</v>
      </c>
      <c r="J15" s="110">
        <v>25</v>
      </c>
      <c r="K15" s="110">
        <v>446</v>
      </c>
      <c r="L15" s="110">
        <v>169</v>
      </c>
      <c r="M15" s="110">
        <v>615</v>
      </c>
    </row>
    <row r="16" spans="1:13" ht="30">
      <c r="A16" s="109" t="s">
        <v>174</v>
      </c>
      <c r="B16" s="110">
        <v>706</v>
      </c>
      <c r="C16" s="110">
        <v>671</v>
      </c>
      <c r="D16" s="110">
        <v>1377</v>
      </c>
      <c r="E16" s="110">
        <v>35</v>
      </c>
      <c r="F16" s="110">
        <v>25</v>
      </c>
      <c r="G16" s="110">
        <v>60</v>
      </c>
      <c r="H16" s="110">
        <v>5</v>
      </c>
      <c r="I16" s="110">
        <v>1</v>
      </c>
      <c r="J16" s="110">
        <v>6</v>
      </c>
      <c r="K16" s="110">
        <v>53</v>
      </c>
      <c r="L16" s="110">
        <v>65</v>
      </c>
      <c r="M16" s="110">
        <v>118</v>
      </c>
    </row>
    <row r="17" spans="1:13">
      <c r="A17" s="109" t="s">
        <v>155</v>
      </c>
      <c r="B17" s="110">
        <v>975</v>
      </c>
      <c r="C17" s="110">
        <v>231</v>
      </c>
      <c r="D17" s="110">
        <v>1206</v>
      </c>
      <c r="E17" s="110">
        <v>30</v>
      </c>
      <c r="F17" s="110">
        <v>22</v>
      </c>
      <c r="G17" s="110">
        <v>52</v>
      </c>
      <c r="H17" s="110">
        <v>6</v>
      </c>
      <c r="I17" s="110">
        <v>0</v>
      </c>
      <c r="J17" s="110">
        <v>6</v>
      </c>
      <c r="K17" s="110">
        <v>57</v>
      </c>
      <c r="L17" s="110">
        <v>63</v>
      </c>
      <c r="M17" s="110">
        <v>120</v>
      </c>
    </row>
    <row r="18" spans="1:13" ht="30">
      <c r="A18" s="109" t="s">
        <v>158</v>
      </c>
      <c r="B18" s="110">
        <v>618</v>
      </c>
      <c r="C18" s="110">
        <v>256</v>
      </c>
      <c r="D18" s="110">
        <v>874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552</v>
      </c>
      <c r="L18" s="110">
        <v>233</v>
      </c>
      <c r="M18" s="110">
        <v>785</v>
      </c>
    </row>
    <row r="19" spans="1:13" ht="30">
      <c r="A19" s="109" t="s">
        <v>171</v>
      </c>
      <c r="B19" s="110">
        <v>518</v>
      </c>
      <c r="C19" s="110">
        <v>207</v>
      </c>
      <c r="D19" s="110">
        <v>725</v>
      </c>
      <c r="E19" s="110">
        <v>30</v>
      </c>
      <c r="F19" s="110">
        <v>11</v>
      </c>
      <c r="G19" s="110">
        <v>41</v>
      </c>
      <c r="H19" s="110">
        <v>8</v>
      </c>
      <c r="I19" s="110">
        <v>1</v>
      </c>
      <c r="J19" s="110">
        <v>9</v>
      </c>
      <c r="K19" s="110">
        <v>134</v>
      </c>
      <c r="L19" s="110">
        <v>41</v>
      </c>
      <c r="M19" s="110">
        <v>175</v>
      </c>
    </row>
    <row r="20" spans="1:13" ht="30">
      <c r="A20" s="109" t="s">
        <v>168</v>
      </c>
      <c r="B20" s="110">
        <v>609</v>
      </c>
      <c r="C20" s="110">
        <v>63</v>
      </c>
      <c r="D20" s="110">
        <v>672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1</v>
      </c>
      <c r="L20" s="110">
        <v>1</v>
      </c>
      <c r="M20" s="110">
        <v>2</v>
      </c>
    </row>
    <row r="21" spans="1:13">
      <c r="A21" s="109" t="s">
        <v>179</v>
      </c>
      <c r="B21" s="110">
        <v>452</v>
      </c>
      <c r="C21" s="110">
        <v>85</v>
      </c>
      <c r="D21" s="110">
        <v>537</v>
      </c>
      <c r="E21" s="110">
        <v>38</v>
      </c>
      <c r="F21" s="110">
        <v>7</v>
      </c>
      <c r="G21" s="110">
        <v>45</v>
      </c>
      <c r="H21" s="110">
        <v>1</v>
      </c>
      <c r="I21" s="110">
        <v>0</v>
      </c>
      <c r="J21" s="110">
        <v>1</v>
      </c>
      <c r="K21" s="110">
        <v>137</v>
      </c>
      <c r="L21" s="110">
        <v>19</v>
      </c>
      <c r="M21" s="110">
        <v>156</v>
      </c>
    </row>
    <row r="22" spans="1:13" ht="30">
      <c r="A22" s="109" t="s">
        <v>172</v>
      </c>
      <c r="B22" s="110">
        <v>322</v>
      </c>
      <c r="C22" s="110">
        <v>193</v>
      </c>
      <c r="D22" s="110">
        <v>515</v>
      </c>
      <c r="E22" s="110">
        <v>25</v>
      </c>
      <c r="F22" s="110">
        <v>17</v>
      </c>
      <c r="G22" s="110">
        <v>42</v>
      </c>
      <c r="H22" s="110">
        <v>4</v>
      </c>
      <c r="I22" s="110">
        <v>2</v>
      </c>
      <c r="J22" s="110">
        <v>6</v>
      </c>
      <c r="K22" s="110">
        <v>104</v>
      </c>
      <c r="L22" s="110">
        <v>89</v>
      </c>
      <c r="M22" s="110">
        <v>193</v>
      </c>
    </row>
    <row r="23" spans="1:13" ht="30">
      <c r="A23" s="109" t="s">
        <v>184</v>
      </c>
      <c r="B23" s="110">
        <v>200</v>
      </c>
      <c r="C23" s="110">
        <v>246</v>
      </c>
      <c r="D23" s="110">
        <v>446</v>
      </c>
      <c r="E23" s="110">
        <v>5</v>
      </c>
      <c r="F23" s="110">
        <v>4</v>
      </c>
      <c r="G23" s="110">
        <v>9</v>
      </c>
      <c r="H23" s="110">
        <v>0</v>
      </c>
      <c r="I23" s="110">
        <v>0</v>
      </c>
      <c r="J23" s="110">
        <v>0</v>
      </c>
      <c r="K23" s="110">
        <v>125</v>
      </c>
      <c r="L23" s="110">
        <v>103</v>
      </c>
      <c r="M23" s="110">
        <v>228</v>
      </c>
    </row>
    <row r="24" spans="1:13">
      <c r="A24" s="109" t="s">
        <v>160</v>
      </c>
      <c r="B24" s="110">
        <v>384</v>
      </c>
      <c r="C24" s="110">
        <v>26</v>
      </c>
      <c r="D24" s="110">
        <v>410</v>
      </c>
      <c r="E24" s="110">
        <v>3</v>
      </c>
      <c r="F24" s="110">
        <v>0</v>
      </c>
      <c r="G24" s="110">
        <v>3</v>
      </c>
      <c r="H24" s="110">
        <v>0</v>
      </c>
      <c r="I24" s="110">
        <v>0</v>
      </c>
      <c r="J24" s="110">
        <v>0</v>
      </c>
      <c r="K24" s="110">
        <v>5</v>
      </c>
      <c r="L24" s="110">
        <v>0</v>
      </c>
      <c r="M24" s="110">
        <v>5</v>
      </c>
    </row>
    <row r="25" spans="1:13">
      <c r="A25" s="109" t="s">
        <v>181</v>
      </c>
      <c r="B25" s="110">
        <v>289</v>
      </c>
      <c r="C25" s="110">
        <v>90</v>
      </c>
      <c r="D25" s="110">
        <v>379</v>
      </c>
      <c r="E25" s="110">
        <v>45</v>
      </c>
      <c r="F25" s="110">
        <v>8</v>
      </c>
      <c r="G25" s="110">
        <v>53</v>
      </c>
      <c r="H25" s="110">
        <v>3</v>
      </c>
      <c r="I25" s="110">
        <v>0</v>
      </c>
      <c r="J25" s="110">
        <v>3</v>
      </c>
      <c r="K25" s="110">
        <v>170</v>
      </c>
      <c r="L25" s="110">
        <v>45</v>
      </c>
      <c r="M25" s="110">
        <v>215</v>
      </c>
    </row>
    <row r="26" spans="1:13">
      <c r="A26" s="109" t="s">
        <v>167</v>
      </c>
      <c r="B26" s="110">
        <v>82</v>
      </c>
      <c r="C26" s="110">
        <v>296</v>
      </c>
      <c r="D26" s="110">
        <v>378</v>
      </c>
      <c r="E26" s="110">
        <v>10</v>
      </c>
      <c r="F26" s="110">
        <v>29</v>
      </c>
      <c r="G26" s="110">
        <v>39</v>
      </c>
      <c r="H26" s="110">
        <v>2</v>
      </c>
      <c r="I26" s="110">
        <v>0</v>
      </c>
      <c r="J26" s="110">
        <v>2</v>
      </c>
      <c r="K26" s="110">
        <v>5</v>
      </c>
      <c r="L26" s="110">
        <v>12</v>
      </c>
      <c r="M26" s="110">
        <v>17</v>
      </c>
    </row>
    <row r="27" spans="1:13" ht="30">
      <c r="A27" s="109" t="s">
        <v>166</v>
      </c>
      <c r="B27" s="110">
        <v>212</v>
      </c>
      <c r="C27" s="110">
        <v>152</v>
      </c>
      <c r="D27" s="110">
        <v>364</v>
      </c>
      <c r="E27" s="110">
        <v>3</v>
      </c>
      <c r="F27" s="110">
        <v>0</v>
      </c>
      <c r="G27" s="110">
        <v>3</v>
      </c>
      <c r="H27" s="110">
        <v>0</v>
      </c>
      <c r="I27" s="110">
        <v>1</v>
      </c>
      <c r="J27" s="110">
        <v>1</v>
      </c>
      <c r="K27" s="110">
        <v>75</v>
      </c>
      <c r="L27" s="110">
        <v>19</v>
      </c>
      <c r="M27" s="110">
        <v>94</v>
      </c>
    </row>
    <row r="28" spans="1:13" ht="30">
      <c r="A28" s="109" t="s">
        <v>170</v>
      </c>
      <c r="B28" s="110">
        <v>263</v>
      </c>
      <c r="C28" s="110">
        <v>77</v>
      </c>
      <c r="D28" s="110">
        <v>340</v>
      </c>
      <c r="E28" s="110">
        <v>1</v>
      </c>
      <c r="F28" s="110">
        <v>0</v>
      </c>
      <c r="G28" s="110">
        <v>1</v>
      </c>
      <c r="H28" s="110">
        <v>0</v>
      </c>
      <c r="I28" s="110">
        <v>0</v>
      </c>
      <c r="J28" s="110">
        <v>0</v>
      </c>
      <c r="K28" s="110">
        <v>7</v>
      </c>
      <c r="L28" s="110">
        <v>0</v>
      </c>
      <c r="M28" s="110">
        <v>7</v>
      </c>
    </row>
    <row r="29" spans="1:13">
      <c r="A29" s="109" t="s">
        <v>196</v>
      </c>
      <c r="B29" s="110">
        <v>150</v>
      </c>
      <c r="C29" s="110">
        <v>102</v>
      </c>
      <c r="D29" s="110">
        <v>252</v>
      </c>
      <c r="E29" s="110"/>
      <c r="F29" s="110">
        <v>0</v>
      </c>
      <c r="G29" s="110">
        <v>0</v>
      </c>
      <c r="H29" s="110"/>
      <c r="I29" s="110">
        <v>0</v>
      </c>
      <c r="J29" s="110">
        <v>0</v>
      </c>
      <c r="K29" s="110"/>
      <c r="L29" s="110">
        <v>0</v>
      </c>
      <c r="M29" s="110">
        <v>0</v>
      </c>
    </row>
    <row r="30" spans="1:13">
      <c r="A30" s="109" t="s">
        <v>189</v>
      </c>
      <c r="B30" s="110">
        <v>111</v>
      </c>
      <c r="C30" s="110">
        <v>56</v>
      </c>
      <c r="D30" s="110">
        <v>167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</row>
    <row r="31" spans="1:13">
      <c r="A31" s="109" t="s">
        <v>210</v>
      </c>
      <c r="B31" s="110">
        <v>90</v>
      </c>
      <c r="C31" s="110">
        <v>51</v>
      </c>
      <c r="D31" s="110">
        <v>141</v>
      </c>
      <c r="E31" s="110">
        <v>25</v>
      </c>
      <c r="F31" s="110">
        <v>12</v>
      </c>
      <c r="G31" s="110">
        <v>37</v>
      </c>
      <c r="H31" s="110">
        <v>22</v>
      </c>
      <c r="I31" s="110">
        <v>9</v>
      </c>
      <c r="J31" s="110">
        <v>31</v>
      </c>
      <c r="K31" s="110">
        <v>30</v>
      </c>
      <c r="L31" s="110">
        <v>18</v>
      </c>
      <c r="M31" s="110">
        <v>48</v>
      </c>
    </row>
    <row r="32" spans="1:13">
      <c r="A32" s="109" t="s">
        <v>183</v>
      </c>
      <c r="B32" s="110">
        <v>34</v>
      </c>
      <c r="C32" s="110">
        <v>75</v>
      </c>
      <c r="D32" s="110">
        <v>109</v>
      </c>
      <c r="E32" s="110">
        <v>4</v>
      </c>
      <c r="F32" s="110">
        <v>7</v>
      </c>
      <c r="G32" s="110">
        <v>11</v>
      </c>
      <c r="H32" s="110">
        <v>0</v>
      </c>
      <c r="I32" s="110">
        <v>0</v>
      </c>
      <c r="J32" s="110">
        <v>0</v>
      </c>
      <c r="K32" s="110">
        <v>18</v>
      </c>
      <c r="L32" s="110">
        <v>31</v>
      </c>
      <c r="M32" s="110">
        <v>49</v>
      </c>
    </row>
    <row r="33" spans="1:13">
      <c r="A33" s="109" t="s">
        <v>149</v>
      </c>
      <c r="B33" s="110">
        <v>71</v>
      </c>
      <c r="C33" s="110">
        <v>18</v>
      </c>
      <c r="D33" s="110">
        <v>89</v>
      </c>
      <c r="E33" s="110">
        <v>5</v>
      </c>
      <c r="F33" s="110">
        <v>0</v>
      </c>
      <c r="G33" s="110">
        <v>5</v>
      </c>
      <c r="H33" s="110">
        <v>0</v>
      </c>
      <c r="I33" s="110">
        <v>0</v>
      </c>
      <c r="J33" s="110">
        <v>0</v>
      </c>
      <c r="K33" s="110">
        <v>3</v>
      </c>
      <c r="L33" s="110">
        <v>1</v>
      </c>
      <c r="M33" s="110">
        <v>4</v>
      </c>
    </row>
    <row r="34" spans="1:13">
      <c r="A34" s="109" t="s">
        <v>200</v>
      </c>
      <c r="B34" s="110">
        <v>3</v>
      </c>
      <c r="C34" s="110">
        <v>44</v>
      </c>
      <c r="D34" s="110">
        <v>47</v>
      </c>
      <c r="E34" s="110"/>
      <c r="F34" s="110"/>
      <c r="G34" s="110"/>
      <c r="H34" s="110"/>
      <c r="I34" s="110"/>
      <c r="J34" s="110"/>
      <c r="K34" s="110"/>
      <c r="L34" s="110"/>
      <c r="M34" s="110"/>
    </row>
    <row r="35" spans="1:13" ht="30">
      <c r="A35" s="109" t="s">
        <v>199</v>
      </c>
      <c r="B35" s="110">
        <v>19</v>
      </c>
      <c r="C35" s="110">
        <v>23</v>
      </c>
      <c r="D35" s="110">
        <v>42</v>
      </c>
      <c r="E35" s="110"/>
      <c r="F35" s="110">
        <v>0</v>
      </c>
      <c r="G35" s="110">
        <v>0</v>
      </c>
      <c r="H35" s="110"/>
      <c r="I35" s="110">
        <v>0</v>
      </c>
      <c r="J35" s="110">
        <v>0</v>
      </c>
      <c r="K35" s="110"/>
      <c r="L35" s="110">
        <v>0</v>
      </c>
      <c r="M35" s="110">
        <v>0</v>
      </c>
    </row>
    <row r="36" spans="1:13" ht="30">
      <c r="A36" s="109" t="s">
        <v>178</v>
      </c>
      <c r="B36" s="110">
        <v>1</v>
      </c>
      <c r="C36" s="110">
        <v>1</v>
      </c>
      <c r="D36" s="110">
        <v>2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</row>
    <row r="37" spans="1:13" ht="30">
      <c r="A37" s="109" t="s">
        <v>157</v>
      </c>
      <c r="B37" s="110">
        <v>0</v>
      </c>
      <c r="C37" s="110">
        <v>0</v>
      </c>
      <c r="D37" s="110">
        <v>0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</row>
    <row r="38" spans="1:13">
      <c r="A38" s="109" t="s">
        <v>215</v>
      </c>
      <c r="B38" s="110">
        <v>749328</v>
      </c>
      <c r="C38" s="110">
        <v>648735</v>
      </c>
      <c r="D38" s="110">
        <v>1398063</v>
      </c>
      <c r="E38" s="110">
        <v>102121</v>
      </c>
      <c r="F38" s="110">
        <v>83959</v>
      </c>
      <c r="G38" s="110">
        <v>186075</v>
      </c>
      <c r="H38" s="110">
        <v>47126</v>
      </c>
      <c r="I38" s="110">
        <v>41065</v>
      </c>
      <c r="J38" s="110">
        <v>88184</v>
      </c>
      <c r="K38" s="110">
        <v>219675</v>
      </c>
      <c r="L38" s="110">
        <v>198940</v>
      </c>
      <c r="M38" s="110">
        <v>418604</v>
      </c>
    </row>
    <row r="39" spans="1:13">
      <c r="A39" s="109" t="s">
        <v>216</v>
      </c>
      <c r="B39" s="110">
        <v>253716</v>
      </c>
      <c r="C39" s="110">
        <v>155241</v>
      </c>
      <c r="D39" s="110">
        <v>408957</v>
      </c>
      <c r="E39" s="110">
        <v>17699</v>
      </c>
      <c r="F39" s="110">
        <v>10775</v>
      </c>
      <c r="G39" s="110">
        <v>28474</v>
      </c>
      <c r="H39" s="110">
        <v>4691</v>
      </c>
      <c r="I39" s="110">
        <v>2124</v>
      </c>
      <c r="J39" s="110">
        <v>6814</v>
      </c>
      <c r="K39" s="110">
        <v>62183</v>
      </c>
      <c r="L39" s="110">
        <v>40207</v>
      </c>
      <c r="M39" s="110">
        <v>102389</v>
      </c>
    </row>
    <row r="40" spans="1:13">
      <c r="A40" s="109" t="s">
        <v>217</v>
      </c>
      <c r="B40" s="110">
        <v>173013</v>
      </c>
      <c r="C40" s="110">
        <v>96223</v>
      </c>
      <c r="D40" s="110">
        <v>269236</v>
      </c>
      <c r="E40" s="110">
        <v>18169</v>
      </c>
      <c r="F40" s="110">
        <v>9471</v>
      </c>
      <c r="G40" s="110">
        <v>27640</v>
      </c>
      <c r="H40" s="110">
        <v>8436</v>
      </c>
      <c r="I40" s="110">
        <v>3984</v>
      </c>
      <c r="J40" s="110">
        <v>12420</v>
      </c>
      <c r="K40" s="110">
        <v>59345</v>
      </c>
      <c r="L40" s="110">
        <v>39716</v>
      </c>
      <c r="M40" s="110">
        <v>99061</v>
      </c>
    </row>
    <row r="41" spans="1:13">
      <c r="A41" s="109" t="s">
        <v>221</v>
      </c>
      <c r="B41" s="110">
        <v>28348</v>
      </c>
      <c r="C41" s="110">
        <v>33200</v>
      </c>
      <c r="D41" s="110">
        <v>61548</v>
      </c>
      <c r="E41" s="110">
        <v>4679</v>
      </c>
      <c r="F41" s="110">
        <v>3708</v>
      </c>
      <c r="G41" s="110">
        <v>8387</v>
      </c>
      <c r="H41" s="110">
        <v>1956</v>
      </c>
      <c r="I41" s="110">
        <v>1561</v>
      </c>
      <c r="J41" s="110">
        <v>3517</v>
      </c>
      <c r="K41" s="110">
        <v>11722</v>
      </c>
      <c r="L41" s="110">
        <v>13298</v>
      </c>
      <c r="M41" s="110">
        <v>25020</v>
      </c>
    </row>
    <row r="42" spans="1:13" ht="30">
      <c r="A42" s="109" t="s">
        <v>222</v>
      </c>
      <c r="B42" s="110">
        <v>44211</v>
      </c>
      <c r="C42" s="110">
        <v>15982</v>
      </c>
      <c r="D42" s="110">
        <v>60193</v>
      </c>
      <c r="E42" s="110">
        <v>2974</v>
      </c>
      <c r="F42" s="110">
        <v>989</v>
      </c>
      <c r="G42" s="110">
        <v>3963</v>
      </c>
      <c r="H42" s="110">
        <v>1196</v>
      </c>
      <c r="I42" s="110">
        <v>444</v>
      </c>
      <c r="J42" s="110">
        <v>1640</v>
      </c>
      <c r="K42" s="110">
        <v>9493</v>
      </c>
      <c r="L42" s="110">
        <v>3933</v>
      </c>
      <c r="M42" s="110">
        <v>13425</v>
      </c>
    </row>
    <row r="43" spans="1:13" ht="30">
      <c r="A43" s="109" t="s">
        <v>223</v>
      </c>
      <c r="B43" s="110">
        <v>29829</v>
      </c>
      <c r="C43" s="110">
        <v>10598</v>
      </c>
      <c r="D43" s="110">
        <v>40427</v>
      </c>
      <c r="E43" s="110">
        <v>2068</v>
      </c>
      <c r="F43" s="110">
        <v>830</v>
      </c>
      <c r="G43" s="110">
        <v>2898</v>
      </c>
      <c r="H43" s="110">
        <v>180</v>
      </c>
      <c r="I43" s="110">
        <v>57</v>
      </c>
      <c r="J43" s="110">
        <v>237</v>
      </c>
      <c r="K43" s="110">
        <v>8445</v>
      </c>
      <c r="L43" s="110">
        <v>3354</v>
      </c>
      <c r="M43" s="110">
        <v>11798</v>
      </c>
    </row>
    <row r="44" spans="1:13">
      <c r="A44" s="109" t="s">
        <v>220</v>
      </c>
      <c r="B44" s="110">
        <v>19857</v>
      </c>
      <c r="C44" s="110">
        <v>17382</v>
      </c>
      <c r="D44" s="110">
        <v>37239</v>
      </c>
      <c r="E44" s="110">
        <v>3079</v>
      </c>
      <c r="F44" s="110">
        <v>1798</v>
      </c>
      <c r="G44" s="110">
        <v>4877</v>
      </c>
      <c r="H44" s="110">
        <v>379</v>
      </c>
      <c r="I44" s="110">
        <v>227</v>
      </c>
      <c r="J44" s="110">
        <v>606</v>
      </c>
      <c r="K44" s="110">
        <v>3236</v>
      </c>
      <c r="L44" s="110">
        <v>1622</v>
      </c>
      <c r="M44" s="110">
        <v>4858</v>
      </c>
    </row>
    <row r="45" spans="1:13">
      <c r="A45" s="109" t="s">
        <v>235</v>
      </c>
      <c r="B45" s="110">
        <v>5369</v>
      </c>
      <c r="C45" s="110">
        <v>18583</v>
      </c>
      <c r="D45" s="110">
        <v>23952</v>
      </c>
      <c r="E45" s="110">
        <v>1059</v>
      </c>
      <c r="F45" s="110">
        <v>3042</v>
      </c>
      <c r="G45" s="110">
        <v>4101</v>
      </c>
      <c r="H45" s="110">
        <v>35</v>
      </c>
      <c r="I45" s="110">
        <v>77</v>
      </c>
      <c r="J45" s="110">
        <v>112</v>
      </c>
      <c r="K45" s="110">
        <v>2674</v>
      </c>
      <c r="L45" s="110">
        <v>10278</v>
      </c>
      <c r="M45" s="110">
        <v>12952</v>
      </c>
    </row>
    <row r="46" spans="1:13" ht="30">
      <c r="A46" s="109" t="s">
        <v>237</v>
      </c>
      <c r="B46" s="110">
        <v>12359</v>
      </c>
      <c r="C46" s="110">
        <v>10873</v>
      </c>
      <c r="D46" s="110">
        <v>23232</v>
      </c>
      <c r="E46" s="110">
        <v>840</v>
      </c>
      <c r="F46" s="110">
        <v>754</v>
      </c>
      <c r="G46" s="110">
        <v>1594</v>
      </c>
      <c r="H46" s="110">
        <v>301</v>
      </c>
      <c r="I46" s="110">
        <v>189</v>
      </c>
      <c r="J46" s="110">
        <v>490</v>
      </c>
      <c r="K46" s="110">
        <v>2298</v>
      </c>
      <c r="L46" s="110">
        <v>2392</v>
      </c>
      <c r="M46" s="110">
        <v>4690</v>
      </c>
    </row>
    <row r="47" spans="1:13">
      <c r="A47" s="109" t="s">
        <v>253</v>
      </c>
      <c r="B47" s="110">
        <v>3322</v>
      </c>
      <c r="C47" s="110">
        <v>2575</v>
      </c>
      <c r="D47" s="110">
        <v>5897</v>
      </c>
      <c r="E47" s="110">
        <v>554</v>
      </c>
      <c r="F47" s="110">
        <v>300</v>
      </c>
      <c r="G47" s="110">
        <v>854</v>
      </c>
      <c r="H47" s="110">
        <v>116</v>
      </c>
      <c r="I47" s="110">
        <v>94</v>
      </c>
      <c r="J47" s="110">
        <v>210</v>
      </c>
      <c r="K47" s="110">
        <v>750</v>
      </c>
      <c r="L47" s="110">
        <v>428</v>
      </c>
      <c r="M47" s="110">
        <v>1178</v>
      </c>
    </row>
    <row r="48" spans="1:13">
      <c r="A48" s="109" t="s">
        <v>249</v>
      </c>
      <c r="B48" s="110">
        <v>2537</v>
      </c>
      <c r="C48" s="110">
        <v>1627</v>
      </c>
      <c r="D48" s="110">
        <v>4164</v>
      </c>
      <c r="E48" s="110">
        <v>6</v>
      </c>
      <c r="F48" s="110">
        <v>2</v>
      </c>
      <c r="G48" s="110">
        <v>8</v>
      </c>
      <c r="H48" s="110">
        <v>0</v>
      </c>
      <c r="I48" s="110">
        <v>0</v>
      </c>
      <c r="J48" s="110">
        <v>0</v>
      </c>
      <c r="K48" s="110">
        <v>1216</v>
      </c>
      <c r="L48" s="110">
        <v>1012</v>
      </c>
      <c r="M48" s="110">
        <v>2228</v>
      </c>
    </row>
    <row r="49" spans="1:13">
      <c r="A49" s="109" t="s">
        <v>233</v>
      </c>
      <c r="B49" s="110">
        <v>1926</v>
      </c>
      <c r="C49" s="110">
        <v>2137</v>
      </c>
      <c r="D49" s="110">
        <v>4063</v>
      </c>
      <c r="E49" s="110">
        <v>224</v>
      </c>
      <c r="F49" s="110">
        <v>276</v>
      </c>
      <c r="G49" s="110">
        <v>500</v>
      </c>
      <c r="H49" s="110">
        <v>157</v>
      </c>
      <c r="I49" s="110">
        <v>162</v>
      </c>
      <c r="J49" s="110">
        <v>319</v>
      </c>
      <c r="K49" s="110">
        <v>433</v>
      </c>
      <c r="L49" s="110">
        <v>369</v>
      </c>
      <c r="M49" s="110">
        <v>802</v>
      </c>
    </row>
    <row r="50" spans="1:13" ht="30">
      <c r="A50" s="109" t="s">
        <v>224</v>
      </c>
      <c r="B50" s="110">
        <v>2399</v>
      </c>
      <c r="C50" s="110">
        <v>1263</v>
      </c>
      <c r="D50" s="110">
        <v>3662</v>
      </c>
      <c r="E50" s="110">
        <v>261</v>
      </c>
      <c r="F50" s="110">
        <v>135</v>
      </c>
      <c r="G50" s="110">
        <v>396</v>
      </c>
      <c r="H50" s="110">
        <v>575</v>
      </c>
      <c r="I50" s="110">
        <v>335</v>
      </c>
      <c r="J50" s="110">
        <v>910</v>
      </c>
      <c r="K50" s="110">
        <v>696</v>
      </c>
      <c r="L50" s="110">
        <v>355</v>
      </c>
      <c r="M50" s="110">
        <v>1051</v>
      </c>
    </row>
    <row r="51" spans="1:13" ht="30">
      <c r="A51" s="109" t="s">
        <v>229</v>
      </c>
      <c r="B51" s="110">
        <v>2245</v>
      </c>
      <c r="C51" s="110">
        <v>1067</v>
      </c>
      <c r="D51" s="110">
        <v>3312</v>
      </c>
      <c r="E51" s="110">
        <v>144</v>
      </c>
      <c r="F51" s="110">
        <v>61</v>
      </c>
      <c r="G51" s="110">
        <v>205</v>
      </c>
      <c r="H51" s="110">
        <v>36</v>
      </c>
      <c r="I51" s="110">
        <v>11</v>
      </c>
      <c r="J51" s="110">
        <v>47</v>
      </c>
      <c r="K51" s="110">
        <v>889</v>
      </c>
      <c r="L51" s="110">
        <v>500</v>
      </c>
      <c r="M51" s="110">
        <v>1389</v>
      </c>
    </row>
    <row r="52" spans="1:13" ht="30">
      <c r="A52" s="109" t="s">
        <v>244</v>
      </c>
      <c r="B52" s="110">
        <v>1896</v>
      </c>
      <c r="C52" s="110">
        <v>802</v>
      </c>
      <c r="D52" s="110">
        <v>2698</v>
      </c>
      <c r="E52" s="110">
        <v>160</v>
      </c>
      <c r="F52" s="110">
        <v>68</v>
      </c>
      <c r="G52" s="110">
        <v>228</v>
      </c>
      <c r="H52" s="110">
        <v>38</v>
      </c>
      <c r="I52" s="110">
        <v>23</v>
      </c>
      <c r="J52" s="110">
        <v>61</v>
      </c>
      <c r="K52" s="110">
        <v>258</v>
      </c>
      <c r="L52" s="110">
        <v>95</v>
      </c>
      <c r="M52" s="110">
        <v>353</v>
      </c>
    </row>
    <row r="53" spans="1:13">
      <c r="A53" s="109" t="s">
        <v>225</v>
      </c>
      <c r="B53" s="110">
        <v>1250</v>
      </c>
      <c r="C53" s="110">
        <v>472</v>
      </c>
      <c r="D53" s="110">
        <v>1722</v>
      </c>
      <c r="E53" s="110">
        <v>162</v>
      </c>
      <c r="F53" s="110">
        <v>44</v>
      </c>
      <c r="G53" s="110">
        <v>206</v>
      </c>
      <c r="H53" s="110">
        <v>11</v>
      </c>
      <c r="I53" s="110">
        <v>5</v>
      </c>
      <c r="J53" s="110">
        <v>16</v>
      </c>
      <c r="K53" s="110">
        <v>641</v>
      </c>
      <c r="L53" s="110">
        <v>233</v>
      </c>
      <c r="M53" s="110">
        <v>874</v>
      </c>
    </row>
    <row r="54" spans="1:13" ht="30">
      <c r="A54" s="109" t="s">
        <v>226</v>
      </c>
      <c r="B54" s="110">
        <v>381</v>
      </c>
      <c r="C54" s="110">
        <v>897</v>
      </c>
      <c r="D54" s="110">
        <v>1278</v>
      </c>
      <c r="E54" s="110">
        <v>58</v>
      </c>
      <c r="F54" s="110">
        <v>143</v>
      </c>
      <c r="G54" s="110">
        <v>201</v>
      </c>
      <c r="H54" s="110">
        <v>26</v>
      </c>
      <c r="I54" s="110">
        <v>70</v>
      </c>
      <c r="J54" s="110">
        <v>96</v>
      </c>
      <c r="K54" s="110">
        <v>199</v>
      </c>
      <c r="L54" s="110">
        <v>247</v>
      </c>
      <c r="M54" s="110">
        <v>446</v>
      </c>
    </row>
    <row r="55" spans="1:13" ht="30">
      <c r="A55" s="109" t="s">
        <v>248</v>
      </c>
      <c r="B55" s="110">
        <v>1101</v>
      </c>
      <c r="C55" s="110">
        <v>81</v>
      </c>
      <c r="D55" s="110">
        <v>1182</v>
      </c>
      <c r="E55" s="110">
        <v>64</v>
      </c>
      <c r="F55" s="110">
        <v>3</v>
      </c>
      <c r="G55" s="110">
        <v>67</v>
      </c>
      <c r="H55" s="110">
        <v>65</v>
      </c>
      <c r="I55" s="110">
        <v>0</v>
      </c>
      <c r="J55" s="110">
        <v>65</v>
      </c>
      <c r="K55" s="110">
        <v>30</v>
      </c>
      <c r="L55" s="110">
        <v>2</v>
      </c>
      <c r="M55" s="110">
        <v>32</v>
      </c>
    </row>
    <row r="56" spans="1:13" ht="30">
      <c r="A56" s="109" t="s">
        <v>259</v>
      </c>
      <c r="B56" s="110">
        <v>642</v>
      </c>
      <c r="C56" s="110">
        <v>278</v>
      </c>
      <c r="D56" s="110">
        <v>920</v>
      </c>
      <c r="E56" s="110"/>
      <c r="F56" s="110">
        <v>0</v>
      </c>
      <c r="G56" s="110">
        <v>0</v>
      </c>
      <c r="H56" s="110"/>
      <c r="I56" s="110">
        <v>0</v>
      </c>
      <c r="J56" s="110">
        <v>0</v>
      </c>
      <c r="K56" s="110"/>
      <c r="L56" s="110">
        <v>0</v>
      </c>
      <c r="M56" s="110">
        <v>0</v>
      </c>
    </row>
    <row r="57" spans="1:13">
      <c r="A57" s="109" t="s">
        <v>218</v>
      </c>
      <c r="B57" s="110">
        <v>449</v>
      </c>
      <c r="C57" s="110">
        <v>99</v>
      </c>
      <c r="D57" s="110">
        <v>548</v>
      </c>
      <c r="E57" s="110">
        <v>16</v>
      </c>
      <c r="F57" s="110">
        <v>4</v>
      </c>
      <c r="G57" s="110">
        <v>20</v>
      </c>
      <c r="H57" s="110">
        <v>5</v>
      </c>
      <c r="I57" s="110">
        <v>0</v>
      </c>
      <c r="J57" s="110">
        <v>5</v>
      </c>
      <c r="K57" s="110">
        <v>123</v>
      </c>
      <c r="L57" s="110">
        <v>17</v>
      </c>
      <c r="M57" s="110">
        <v>140</v>
      </c>
    </row>
    <row r="58" spans="1:13">
      <c r="A58" s="109" t="s">
        <v>242</v>
      </c>
      <c r="B58" s="110">
        <v>301</v>
      </c>
      <c r="C58" s="110">
        <v>153</v>
      </c>
      <c r="D58" s="110">
        <v>454</v>
      </c>
      <c r="E58" s="110">
        <v>1</v>
      </c>
      <c r="F58" s="110">
        <v>0</v>
      </c>
      <c r="G58" s="110">
        <v>1</v>
      </c>
      <c r="H58" s="110">
        <v>7</v>
      </c>
      <c r="I58" s="110">
        <v>4</v>
      </c>
      <c r="J58" s="110">
        <v>11</v>
      </c>
      <c r="K58" s="110">
        <v>136</v>
      </c>
      <c r="L58" s="110">
        <v>58</v>
      </c>
      <c r="M58" s="110">
        <v>194</v>
      </c>
    </row>
    <row r="59" spans="1:13" ht="30">
      <c r="A59" s="109" t="s">
        <v>234</v>
      </c>
      <c r="B59" s="110">
        <v>219</v>
      </c>
      <c r="C59" s="110">
        <v>215</v>
      </c>
      <c r="D59" s="110">
        <v>434</v>
      </c>
      <c r="E59" s="110">
        <v>8</v>
      </c>
      <c r="F59" s="110">
        <v>5</v>
      </c>
      <c r="G59" s="110">
        <v>13</v>
      </c>
      <c r="H59" s="110">
        <v>0</v>
      </c>
      <c r="I59" s="110">
        <v>1</v>
      </c>
      <c r="J59" s="110">
        <v>1</v>
      </c>
      <c r="K59" s="110">
        <v>28</v>
      </c>
      <c r="L59" s="110">
        <v>16</v>
      </c>
      <c r="M59" s="110">
        <v>44</v>
      </c>
    </row>
    <row r="60" spans="1:13">
      <c r="A60" s="109" t="s">
        <v>230</v>
      </c>
      <c r="B60" s="110">
        <v>253</v>
      </c>
      <c r="C60" s="110">
        <v>51</v>
      </c>
      <c r="D60" s="110">
        <v>304</v>
      </c>
      <c r="E60" s="110">
        <v>11</v>
      </c>
      <c r="F60" s="110">
        <v>18</v>
      </c>
      <c r="G60" s="110">
        <v>29</v>
      </c>
      <c r="H60" s="110">
        <v>1</v>
      </c>
      <c r="I60" s="110">
        <v>1</v>
      </c>
      <c r="J60" s="110">
        <v>2</v>
      </c>
      <c r="K60" s="110">
        <v>6</v>
      </c>
      <c r="L60" s="110">
        <v>6</v>
      </c>
      <c r="M60" s="110">
        <v>12</v>
      </c>
    </row>
    <row r="61" spans="1:13" ht="45">
      <c r="A61" s="109" t="s">
        <v>251</v>
      </c>
      <c r="B61" s="110">
        <v>256</v>
      </c>
      <c r="C61" s="110">
        <v>27</v>
      </c>
      <c r="D61" s="110">
        <v>283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3</v>
      </c>
      <c r="L61" s="110">
        <v>1</v>
      </c>
      <c r="M61" s="110">
        <v>4</v>
      </c>
    </row>
    <row r="62" spans="1:13">
      <c r="A62" s="109" t="s">
        <v>262</v>
      </c>
      <c r="B62" s="110">
        <v>118</v>
      </c>
      <c r="C62" s="110">
        <v>130</v>
      </c>
      <c r="D62" s="110">
        <v>248</v>
      </c>
      <c r="E62" s="110">
        <v>24</v>
      </c>
      <c r="F62" s="110">
        <v>10</v>
      </c>
      <c r="G62" s="110">
        <v>34</v>
      </c>
      <c r="H62" s="110">
        <v>2</v>
      </c>
      <c r="I62" s="110">
        <v>1</v>
      </c>
      <c r="J62" s="110">
        <v>3</v>
      </c>
      <c r="K62" s="110">
        <v>63</v>
      </c>
      <c r="L62" s="110">
        <v>87</v>
      </c>
      <c r="M62" s="110">
        <v>150</v>
      </c>
    </row>
    <row r="63" spans="1:13" ht="30">
      <c r="A63" s="109" t="s">
        <v>269</v>
      </c>
      <c r="B63" s="110">
        <v>122</v>
      </c>
      <c r="C63" s="110">
        <v>69</v>
      </c>
      <c r="D63" s="110">
        <v>191</v>
      </c>
      <c r="E63" s="110">
        <v>19</v>
      </c>
      <c r="F63" s="110">
        <v>9</v>
      </c>
      <c r="G63" s="110">
        <v>28</v>
      </c>
      <c r="H63" s="110">
        <v>8</v>
      </c>
      <c r="I63" s="110">
        <v>10</v>
      </c>
      <c r="J63" s="110">
        <v>18</v>
      </c>
      <c r="K63" s="110">
        <v>0</v>
      </c>
      <c r="L63" s="110">
        <v>0</v>
      </c>
      <c r="M63" s="110">
        <v>0</v>
      </c>
    </row>
    <row r="64" spans="1:13" ht="30">
      <c r="A64" s="109" t="s">
        <v>261</v>
      </c>
      <c r="B64" s="110">
        <v>90</v>
      </c>
      <c r="C64" s="110">
        <v>81</v>
      </c>
      <c r="D64" s="110">
        <v>171</v>
      </c>
      <c r="E64" s="110">
        <v>7</v>
      </c>
      <c r="F64" s="110">
        <v>11</v>
      </c>
      <c r="G64" s="110">
        <v>18</v>
      </c>
      <c r="H64" s="110">
        <v>2</v>
      </c>
      <c r="I64" s="110">
        <v>1</v>
      </c>
      <c r="J64" s="110">
        <v>3</v>
      </c>
      <c r="K64" s="110">
        <v>5</v>
      </c>
      <c r="L64" s="110">
        <v>2</v>
      </c>
      <c r="M64" s="110">
        <v>7</v>
      </c>
    </row>
    <row r="65" spans="1:13">
      <c r="A65" s="109" t="s">
        <v>285</v>
      </c>
      <c r="B65" s="110">
        <v>27</v>
      </c>
      <c r="C65" s="110">
        <v>116</v>
      </c>
      <c r="D65" s="110">
        <v>143</v>
      </c>
      <c r="E65" s="110">
        <v>7</v>
      </c>
      <c r="F65" s="110">
        <v>10</v>
      </c>
      <c r="G65" s="110">
        <v>17</v>
      </c>
      <c r="H65" s="110">
        <v>1</v>
      </c>
      <c r="I65" s="110">
        <v>1</v>
      </c>
      <c r="J65" s="110">
        <v>2</v>
      </c>
      <c r="K65" s="110">
        <v>11</v>
      </c>
      <c r="L65" s="110">
        <v>52</v>
      </c>
      <c r="M65" s="110">
        <v>63</v>
      </c>
    </row>
    <row r="66" spans="1:13">
      <c r="A66" s="109" t="s">
        <v>265</v>
      </c>
      <c r="B66" s="110">
        <v>102</v>
      </c>
      <c r="C66" s="110">
        <v>12</v>
      </c>
      <c r="D66" s="110">
        <v>114</v>
      </c>
      <c r="E66" s="110">
        <v>6</v>
      </c>
      <c r="F66" s="110">
        <v>2</v>
      </c>
      <c r="G66" s="110">
        <v>8</v>
      </c>
      <c r="H66" s="110">
        <v>1</v>
      </c>
      <c r="I66" s="110">
        <v>0</v>
      </c>
      <c r="J66" s="110">
        <v>1</v>
      </c>
      <c r="K66" s="110">
        <v>50</v>
      </c>
      <c r="L66" s="110">
        <v>6</v>
      </c>
      <c r="M66" s="110">
        <v>56</v>
      </c>
    </row>
    <row r="67" spans="1:13">
      <c r="A67" s="109" t="s">
        <v>231</v>
      </c>
      <c r="B67" s="110">
        <v>33</v>
      </c>
      <c r="C67" s="110">
        <v>12</v>
      </c>
      <c r="D67" s="110">
        <v>45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</row>
    <row r="68" spans="1:13" ht="30">
      <c r="A68" s="109" t="s">
        <v>275</v>
      </c>
      <c r="B68" s="110">
        <v>3</v>
      </c>
      <c r="C68" s="110">
        <v>6</v>
      </c>
      <c r="D68" s="110">
        <v>9</v>
      </c>
      <c r="E68" s="110"/>
      <c r="F68" s="110">
        <v>0</v>
      </c>
      <c r="G68" s="110">
        <v>0</v>
      </c>
      <c r="H68" s="110"/>
      <c r="I68" s="110">
        <v>0</v>
      </c>
      <c r="J68" s="110">
        <v>0</v>
      </c>
      <c r="K68" s="110"/>
      <c r="L68" s="110">
        <v>0</v>
      </c>
      <c r="M68" s="110">
        <v>0</v>
      </c>
    </row>
    <row r="69" spans="1:13">
      <c r="A69" s="109" t="s">
        <v>256</v>
      </c>
      <c r="B69" s="110">
        <v>8</v>
      </c>
      <c r="C69" s="110">
        <v>1</v>
      </c>
      <c r="D69" s="110">
        <v>9</v>
      </c>
      <c r="E69" s="110">
        <v>2</v>
      </c>
      <c r="F69" s="110">
        <v>0</v>
      </c>
      <c r="G69" s="110">
        <v>2</v>
      </c>
      <c r="H69" s="110">
        <v>0</v>
      </c>
      <c r="I69" s="110">
        <v>0</v>
      </c>
      <c r="J69" s="110">
        <v>0</v>
      </c>
      <c r="K69" s="110">
        <v>1</v>
      </c>
      <c r="L69" s="110">
        <v>0</v>
      </c>
      <c r="M69" s="110">
        <v>1</v>
      </c>
    </row>
    <row r="70" spans="1:13">
      <c r="A70" s="109" t="s">
        <v>252</v>
      </c>
      <c r="B70" s="110">
        <v>0</v>
      </c>
      <c r="C70" s="110">
        <v>0</v>
      </c>
      <c r="D70" s="110">
        <v>0</v>
      </c>
      <c r="E70" s="110"/>
      <c r="F70" s="110"/>
      <c r="G70" s="110"/>
      <c r="H70" s="110"/>
      <c r="I70" s="110"/>
      <c r="J70" s="110"/>
      <c r="K70" s="110"/>
      <c r="L70" s="110"/>
      <c r="M70" s="110"/>
    </row>
    <row r="71" spans="1:13">
      <c r="A71" s="109" t="s">
        <v>232</v>
      </c>
      <c r="B71" s="110">
        <v>0</v>
      </c>
      <c r="C71" s="110">
        <v>0</v>
      </c>
      <c r="D71" s="110">
        <v>0</v>
      </c>
      <c r="E71" s="110">
        <v>0</v>
      </c>
      <c r="F71" s="110">
        <v>0</v>
      </c>
      <c r="G71" s="110">
        <v>0</v>
      </c>
      <c r="H71" s="110">
        <v>0</v>
      </c>
      <c r="I71" s="110">
        <v>0</v>
      </c>
      <c r="J71" s="110">
        <v>0</v>
      </c>
      <c r="K71" s="110">
        <v>0</v>
      </c>
      <c r="L71" s="110">
        <v>0</v>
      </c>
      <c r="M71" s="110">
        <v>0</v>
      </c>
    </row>
    <row r="72" spans="1:13" ht="30">
      <c r="A72" s="109" t="s">
        <v>298</v>
      </c>
      <c r="B72" s="110">
        <v>43</v>
      </c>
      <c r="C72" s="110">
        <v>19</v>
      </c>
      <c r="D72" s="110">
        <v>62</v>
      </c>
      <c r="E72" s="110">
        <v>0</v>
      </c>
      <c r="F72" s="110">
        <v>0</v>
      </c>
      <c r="G72" s="110">
        <v>0</v>
      </c>
      <c r="H72" s="110">
        <v>0</v>
      </c>
      <c r="I72" s="110">
        <v>0</v>
      </c>
      <c r="J72" s="110">
        <v>0</v>
      </c>
      <c r="K72" s="110">
        <v>10</v>
      </c>
      <c r="L72" s="110">
        <v>4</v>
      </c>
      <c r="M72" s="110">
        <v>14</v>
      </c>
    </row>
    <row r="73" spans="1:13" ht="30">
      <c r="A73" s="109" t="s">
        <v>306</v>
      </c>
      <c r="B73" s="110">
        <v>0</v>
      </c>
      <c r="C73" s="110">
        <v>1</v>
      </c>
      <c r="D73" s="110">
        <v>1</v>
      </c>
      <c r="E73" s="110">
        <v>0</v>
      </c>
      <c r="F73" s="110">
        <v>0</v>
      </c>
      <c r="G73" s="110">
        <v>0</v>
      </c>
      <c r="H73" s="110">
        <v>0</v>
      </c>
      <c r="I73" s="110">
        <v>0</v>
      </c>
      <c r="J73" s="110">
        <v>0</v>
      </c>
      <c r="K73" s="110">
        <v>0</v>
      </c>
      <c r="L73" s="110">
        <v>0</v>
      </c>
      <c r="M73" s="110">
        <v>0</v>
      </c>
    </row>
  </sheetData>
  <mergeCells count="7">
    <mergeCell ref="B1:G1"/>
    <mergeCell ref="H1:M1"/>
    <mergeCell ref="A2:A3"/>
    <mergeCell ref="B2:D2"/>
    <mergeCell ref="E2:G2"/>
    <mergeCell ref="H2:J2"/>
    <mergeCell ref="K2:M2"/>
  </mergeCells>
  <pageMargins left="0.59055118110236204" right="0.23622047244094499" top="0.196850393700787" bottom="0.31496062992126" header="0.15748031496063" footer="7.8740157480315001E-2"/>
  <pageSetup paperSize="9" firstPageNumber="40" pageOrder="overThenDown" orientation="portrait" useFirstPageNumber="1" horizontalDpi="4294967294" verticalDpi="4294967294" r:id="rId1"/>
  <headerFooter>
    <oddFooter>&amp;L&amp;"Arial,Italic"&amp;9AISHE 2013-14&amp;CT-&amp;P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E67"/>
  <sheetViews>
    <sheetView view="pageBreakPreview" topLeftCell="A61" zoomScaleSheetLayoutView="100" workbookViewId="0">
      <selection activeCell="A69" sqref="A69:XFD71"/>
    </sheetView>
  </sheetViews>
  <sheetFormatPr defaultRowHeight="14.25"/>
  <cols>
    <col min="1" max="1" width="27.5703125" style="112" customWidth="1"/>
    <col min="2" max="2" width="30" style="112" customWidth="1"/>
    <col min="3" max="5" width="11.5703125" style="112" customWidth="1"/>
    <col min="6" max="16384" width="9.140625" style="112"/>
  </cols>
  <sheetData>
    <row r="1" spans="1:5" ht="38.25" customHeight="1">
      <c r="A1" s="541" t="s">
        <v>313</v>
      </c>
      <c r="B1" s="541"/>
      <c r="C1" s="542"/>
      <c r="D1" s="542"/>
      <c r="E1" s="542"/>
    </row>
    <row r="2" spans="1:5" ht="22.5" customHeight="1">
      <c r="A2" s="543" t="s">
        <v>314</v>
      </c>
      <c r="B2" s="543"/>
      <c r="C2" s="477" t="s">
        <v>103</v>
      </c>
      <c r="D2" s="477" t="s">
        <v>104</v>
      </c>
      <c r="E2" s="477" t="s">
        <v>90</v>
      </c>
    </row>
    <row r="3" spans="1:5" ht="19.5" customHeight="1">
      <c r="A3" s="312" t="s">
        <v>315</v>
      </c>
      <c r="B3" s="291"/>
      <c r="C3" s="116">
        <v>4471892</v>
      </c>
      <c r="D3" s="116">
        <v>4993635</v>
      </c>
      <c r="E3" s="116">
        <v>9465527</v>
      </c>
    </row>
    <row r="4" spans="1:5" ht="19.5" customHeight="1">
      <c r="A4" s="544" t="s">
        <v>316</v>
      </c>
      <c r="B4" s="289" t="s">
        <v>318</v>
      </c>
      <c r="C4" s="116">
        <v>834830</v>
      </c>
      <c r="D4" s="116">
        <v>38096</v>
      </c>
      <c r="E4" s="116">
        <v>872926</v>
      </c>
    </row>
    <row r="5" spans="1:5" ht="19.5" customHeight="1">
      <c r="A5" s="545"/>
      <c r="B5" s="292" t="s">
        <v>317</v>
      </c>
      <c r="C5" s="116">
        <v>496459</v>
      </c>
      <c r="D5" s="116">
        <v>338485</v>
      </c>
      <c r="E5" s="116">
        <v>834944</v>
      </c>
    </row>
    <row r="6" spans="1:5" ht="19.5" customHeight="1">
      <c r="A6" s="545"/>
      <c r="B6" s="289" t="s">
        <v>319</v>
      </c>
      <c r="C6" s="116">
        <v>392517</v>
      </c>
      <c r="D6" s="116">
        <v>332396</v>
      </c>
      <c r="E6" s="116">
        <v>724913</v>
      </c>
    </row>
    <row r="7" spans="1:5" ht="19.5" customHeight="1">
      <c r="A7" s="545"/>
      <c r="B7" s="289" t="s">
        <v>321</v>
      </c>
      <c r="C7" s="116">
        <v>415668</v>
      </c>
      <c r="D7" s="116">
        <v>91282</v>
      </c>
      <c r="E7" s="116">
        <v>506950</v>
      </c>
    </row>
    <row r="8" spans="1:5" ht="19.5" customHeight="1">
      <c r="A8" s="545"/>
      <c r="B8" s="289" t="s">
        <v>320</v>
      </c>
      <c r="C8" s="116">
        <v>353259</v>
      </c>
      <c r="D8" s="116">
        <v>112946</v>
      </c>
      <c r="E8" s="116">
        <v>466205</v>
      </c>
    </row>
    <row r="9" spans="1:5" ht="19.5" customHeight="1">
      <c r="A9" s="545"/>
      <c r="B9" s="289" t="s">
        <v>322</v>
      </c>
      <c r="C9" s="116">
        <v>197782</v>
      </c>
      <c r="D9" s="116">
        <v>81720</v>
      </c>
      <c r="E9" s="116">
        <v>279502</v>
      </c>
    </row>
    <row r="10" spans="1:5" ht="19.5" customHeight="1">
      <c r="A10" s="545"/>
      <c r="B10" s="289" t="s">
        <v>1343</v>
      </c>
      <c r="C10" s="116">
        <v>120074</v>
      </c>
      <c r="D10" s="116">
        <v>106752</v>
      </c>
      <c r="E10" s="116">
        <v>226826</v>
      </c>
    </row>
    <row r="11" spans="1:5" ht="19.5" customHeight="1">
      <c r="A11" s="545"/>
      <c r="B11" s="289" t="s">
        <v>323</v>
      </c>
      <c r="C11" s="116">
        <v>24828</v>
      </c>
      <c r="D11" s="116">
        <v>27884</v>
      </c>
      <c r="E11" s="116">
        <v>52712</v>
      </c>
    </row>
    <row r="12" spans="1:5" ht="19.5" customHeight="1">
      <c r="A12" s="545"/>
      <c r="B12" s="289" t="s">
        <v>324</v>
      </c>
      <c r="C12" s="116">
        <v>31487</v>
      </c>
      <c r="D12" s="116">
        <v>10605</v>
      </c>
      <c r="E12" s="116">
        <v>42092</v>
      </c>
    </row>
    <row r="13" spans="1:5" ht="19.5" customHeight="1">
      <c r="A13" s="545"/>
      <c r="B13" s="289" t="s">
        <v>325</v>
      </c>
      <c r="C13" s="116">
        <v>11855</v>
      </c>
      <c r="D13" s="116">
        <v>2718</v>
      </c>
      <c r="E13" s="116">
        <v>14573</v>
      </c>
    </row>
    <row r="14" spans="1:5" ht="19.5" customHeight="1">
      <c r="A14" s="545"/>
      <c r="B14" s="289" t="s">
        <v>326</v>
      </c>
      <c r="C14" s="116">
        <v>8773</v>
      </c>
      <c r="D14" s="116">
        <v>4684</v>
      </c>
      <c r="E14" s="116">
        <v>13457</v>
      </c>
    </row>
    <row r="15" spans="1:5" ht="19.5" customHeight="1">
      <c r="A15" s="545"/>
      <c r="B15" s="289" t="s">
        <v>327</v>
      </c>
      <c r="C15" s="116">
        <v>7456</v>
      </c>
      <c r="D15" s="116">
        <v>2424</v>
      </c>
      <c r="E15" s="116">
        <v>9880</v>
      </c>
    </row>
    <row r="16" spans="1:5" ht="19.5" customHeight="1">
      <c r="A16" s="545"/>
      <c r="B16" s="289" t="s">
        <v>328</v>
      </c>
      <c r="C16" s="116">
        <v>4910</v>
      </c>
      <c r="D16" s="116">
        <v>2337</v>
      </c>
      <c r="E16" s="116">
        <v>7247</v>
      </c>
    </row>
    <row r="17" spans="1:5" ht="19.5" customHeight="1">
      <c r="A17" s="545"/>
      <c r="B17" s="289" t="s">
        <v>329</v>
      </c>
      <c r="C17" s="116">
        <v>5549</v>
      </c>
      <c r="D17" s="116">
        <v>155</v>
      </c>
      <c r="E17" s="116">
        <v>5704</v>
      </c>
    </row>
    <row r="18" spans="1:5" ht="19.5" customHeight="1">
      <c r="A18" s="545"/>
      <c r="B18" s="289" t="s">
        <v>330</v>
      </c>
      <c r="C18" s="116">
        <v>2696</v>
      </c>
      <c r="D18" s="116">
        <v>105</v>
      </c>
      <c r="E18" s="116">
        <v>2801</v>
      </c>
    </row>
    <row r="19" spans="1:5" ht="19.5" customHeight="1">
      <c r="A19" s="545"/>
      <c r="B19" s="289" t="s">
        <v>331</v>
      </c>
      <c r="C19" s="116">
        <v>1523</v>
      </c>
      <c r="D19" s="116">
        <v>565</v>
      </c>
      <c r="E19" s="116">
        <v>2088</v>
      </c>
    </row>
    <row r="20" spans="1:5" ht="19.5" customHeight="1">
      <c r="A20" s="546"/>
      <c r="B20" s="290" t="s">
        <v>332</v>
      </c>
      <c r="C20" s="116">
        <v>363</v>
      </c>
      <c r="D20" s="116">
        <v>293</v>
      </c>
      <c r="E20" s="116">
        <v>656</v>
      </c>
    </row>
    <row r="21" spans="1:5" ht="19.5" customHeight="1">
      <c r="A21" s="312" t="s">
        <v>333</v>
      </c>
      <c r="B21" s="291"/>
      <c r="C21" s="116">
        <v>2910029</v>
      </c>
      <c r="D21" s="116">
        <v>1153447</v>
      </c>
      <c r="E21" s="116">
        <v>4063476</v>
      </c>
    </row>
    <row r="22" spans="1:5" ht="19.5" customHeight="1">
      <c r="A22" s="312" t="s">
        <v>334</v>
      </c>
      <c r="B22" s="291"/>
      <c r="C22" s="116">
        <v>1803493</v>
      </c>
      <c r="D22" s="116">
        <v>1459167</v>
      </c>
      <c r="E22" s="116">
        <v>3262660</v>
      </c>
    </row>
    <row r="23" spans="1:5" ht="19.5" customHeight="1">
      <c r="A23" s="312" t="s">
        <v>53</v>
      </c>
      <c r="B23" s="291"/>
      <c r="C23" s="116">
        <v>1693407</v>
      </c>
      <c r="D23" s="116">
        <v>1526911</v>
      </c>
      <c r="E23" s="116">
        <v>3220318</v>
      </c>
    </row>
    <row r="24" spans="1:5" ht="19.5" customHeight="1">
      <c r="A24" s="312" t="s">
        <v>335</v>
      </c>
      <c r="B24" s="291"/>
      <c r="C24" s="116">
        <v>293663</v>
      </c>
      <c r="D24" s="116">
        <v>442293</v>
      </c>
      <c r="E24" s="116">
        <v>735956</v>
      </c>
    </row>
    <row r="25" spans="1:5" ht="19.5" customHeight="1">
      <c r="A25" s="547" t="s">
        <v>337</v>
      </c>
      <c r="B25" s="289" t="s">
        <v>120</v>
      </c>
      <c r="C25" s="116">
        <v>29516</v>
      </c>
      <c r="D25" s="116">
        <v>154678</v>
      </c>
      <c r="E25" s="116">
        <v>184194</v>
      </c>
    </row>
    <row r="26" spans="1:5" ht="19.5" customHeight="1">
      <c r="A26" s="548"/>
      <c r="B26" s="289" t="s">
        <v>338</v>
      </c>
      <c r="C26" s="116">
        <v>96026</v>
      </c>
      <c r="D26" s="116">
        <v>77017</v>
      </c>
      <c r="E26" s="116">
        <v>173043</v>
      </c>
    </row>
    <row r="27" spans="1:5" ht="19.5" customHeight="1">
      <c r="A27" s="548"/>
      <c r="B27" s="289" t="s">
        <v>339</v>
      </c>
      <c r="C27" s="116">
        <v>76658</v>
      </c>
      <c r="D27" s="116">
        <v>71709</v>
      </c>
      <c r="E27" s="116">
        <v>148367</v>
      </c>
    </row>
    <row r="28" spans="1:5" ht="19.5" customHeight="1">
      <c r="A28" s="548"/>
      <c r="B28" s="289" t="s">
        <v>340</v>
      </c>
      <c r="C28" s="116">
        <v>22528</v>
      </c>
      <c r="D28" s="116">
        <v>50650</v>
      </c>
      <c r="E28" s="116">
        <v>73178</v>
      </c>
    </row>
    <row r="29" spans="1:5" ht="19.5" customHeight="1">
      <c r="A29" s="548"/>
      <c r="B29" s="289" t="s">
        <v>341</v>
      </c>
      <c r="C29" s="116">
        <v>16697</v>
      </c>
      <c r="D29" s="116">
        <v>20950</v>
      </c>
      <c r="E29" s="116">
        <v>37647</v>
      </c>
    </row>
    <row r="30" spans="1:5" ht="19.5" customHeight="1">
      <c r="A30" s="548"/>
      <c r="B30" s="289" t="s">
        <v>342</v>
      </c>
      <c r="C30" s="116">
        <v>13180</v>
      </c>
      <c r="D30" s="116">
        <v>21549</v>
      </c>
      <c r="E30" s="116">
        <v>34729</v>
      </c>
    </row>
    <row r="31" spans="1:5" ht="19.5" customHeight="1">
      <c r="A31" s="548"/>
      <c r="B31" s="289" t="s">
        <v>343</v>
      </c>
      <c r="C31" s="116">
        <v>9525</v>
      </c>
      <c r="D31" s="116">
        <v>19273</v>
      </c>
      <c r="E31" s="116">
        <v>28798</v>
      </c>
    </row>
    <row r="32" spans="1:5" ht="19.5" customHeight="1">
      <c r="A32" s="548"/>
      <c r="B32" s="289" t="s">
        <v>337</v>
      </c>
      <c r="C32" s="116">
        <v>5147</v>
      </c>
      <c r="D32" s="116">
        <v>10728</v>
      </c>
      <c r="E32" s="116">
        <v>15875</v>
      </c>
    </row>
    <row r="33" spans="1:5" ht="19.5" customHeight="1">
      <c r="A33" s="548"/>
      <c r="B33" s="289" t="s">
        <v>344</v>
      </c>
      <c r="C33" s="116">
        <v>2956</v>
      </c>
      <c r="D33" s="116">
        <v>1898</v>
      </c>
      <c r="E33" s="116">
        <v>4854</v>
      </c>
    </row>
    <row r="34" spans="1:5" ht="19.5" customHeight="1">
      <c r="A34" s="548"/>
      <c r="B34" s="289" t="s">
        <v>345</v>
      </c>
      <c r="C34" s="116">
        <v>883</v>
      </c>
      <c r="D34" s="116">
        <v>2018</v>
      </c>
      <c r="E34" s="116">
        <v>2901</v>
      </c>
    </row>
    <row r="35" spans="1:5" ht="19.5" customHeight="1">
      <c r="A35" s="548"/>
      <c r="B35" s="289" t="s">
        <v>347</v>
      </c>
      <c r="C35" s="116">
        <v>464</v>
      </c>
      <c r="D35" s="116">
        <v>1392</v>
      </c>
      <c r="E35" s="116">
        <v>1856</v>
      </c>
    </row>
    <row r="36" spans="1:5" ht="19.5" customHeight="1">
      <c r="A36" s="548"/>
      <c r="B36" s="289" t="s">
        <v>349</v>
      </c>
      <c r="C36" s="116">
        <v>816</v>
      </c>
      <c r="D36" s="116">
        <v>992</v>
      </c>
      <c r="E36" s="116">
        <v>1808</v>
      </c>
    </row>
    <row r="37" spans="1:5" ht="19.5" customHeight="1">
      <c r="A37" s="548"/>
      <c r="B37" s="289" t="s">
        <v>346</v>
      </c>
      <c r="C37" s="116">
        <v>401</v>
      </c>
      <c r="D37" s="116">
        <v>1134</v>
      </c>
      <c r="E37" s="116">
        <v>1535</v>
      </c>
    </row>
    <row r="38" spans="1:5" ht="19.5" customHeight="1">
      <c r="A38" s="548"/>
      <c r="B38" s="289" t="s">
        <v>350</v>
      </c>
      <c r="C38" s="116">
        <v>493</v>
      </c>
      <c r="D38" s="116">
        <v>798</v>
      </c>
      <c r="E38" s="116">
        <v>1291</v>
      </c>
    </row>
    <row r="39" spans="1:5" ht="19.5" customHeight="1">
      <c r="A39" s="548"/>
      <c r="B39" s="289" t="s">
        <v>1344</v>
      </c>
      <c r="C39" s="116">
        <v>693</v>
      </c>
      <c r="D39" s="116">
        <v>460</v>
      </c>
      <c r="E39" s="116">
        <v>1153</v>
      </c>
    </row>
    <row r="40" spans="1:5" ht="19.5" customHeight="1">
      <c r="A40" s="548"/>
      <c r="B40" s="289" t="s">
        <v>348</v>
      </c>
      <c r="C40" s="116">
        <v>642</v>
      </c>
      <c r="D40" s="116">
        <v>278</v>
      </c>
      <c r="E40" s="116">
        <v>920</v>
      </c>
    </row>
    <row r="41" spans="1:5" ht="19.5" customHeight="1">
      <c r="A41" s="548"/>
      <c r="B41" s="290" t="s">
        <v>395</v>
      </c>
      <c r="C41" s="116">
        <v>127</v>
      </c>
      <c r="D41" s="116">
        <v>272</v>
      </c>
      <c r="E41" s="116">
        <v>399</v>
      </c>
    </row>
    <row r="42" spans="1:5" ht="19.5" customHeight="1">
      <c r="A42" s="476" t="s">
        <v>351</v>
      </c>
      <c r="B42" s="291"/>
      <c r="C42" s="115">
        <v>276752</v>
      </c>
      <c r="D42" s="116">
        <v>435796</v>
      </c>
      <c r="E42" s="116">
        <v>712548</v>
      </c>
    </row>
    <row r="43" spans="1:5" ht="19.5" customHeight="1">
      <c r="A43" s="549" t="s">
        <v>336</v>
      </c>
      <c r="B43" s="550"/>
      <c r="C43" s="115">
        <v>353162</v>
      </c>
      <c r="D43" s="116">
        <v>282716</v>
      </c>
      <c r="E43" s="116">
        <v>635878</v>
      </c>
    </row>
    <row r="44" spans="1:5" ht="19.5" customHeight="1">
      <c r="A44" s="539" t="s">
        <v>49</v>
      </c>
      <c r="B44" s="540"/>
      <c r="C44" s="116">
        <v>286979</v>
      </c>
      <c r="D44" s="116">
        <v>166748</v>
      </c>
      <c r="E44" s="116">
        <v>453727</v>
      </c>
    </row>
    <row r="45" spans="1:5" ht="19.5" customHeight="1">
      <c r="A45" s="539" t="s">
        <v>48</v>
      </c>
      <c r="B45" s="540"/>
      <c r="C45" s="116">
        <v>165730</v>
      </c>
      <c r="D45" s="116">
        <v>79238</v>
      </c>
      <c r="E45" s="116">
        <v>244968</v>
      </c>
    </row>
    <row r="46" spans="1:5" ht="19.5" customHeight="1">
      <c r="A46" s="539" t="s">
        <v>43</v>
      </c>
      <c r="B46" s="540"/>
      <c r="C46" s="116">
        <v>97189</v>
      </c>
      <c r="D46" s="116">
        <v>36679</v>
      </c>
      <c r="E46" s="116">
        <v>133868</v>
      </c>
    </row>
    <row r="47" spans="1:5" ht="19.5" customHeight="1">
      <c r="A47" s="539" t="s">
        <v>352</v>
      </c>
      <c r="B47" s="540"/>
      <c r="C47" s="116">
        <v>46025</v>
      </c>
      <c r="D47" s="116">
        <v>52397</v>
      </c>
      <c r="E47" s="116">
        <v>98422</v>
      </c>
    </row>
    <row r="48" spans="1:5" ht="19.5" customHeight="1">
      <c r="A48" s="539" t="s">
        <v>51</v>
      </c>
      <c r="B48" s="540"/>
      <c r="C48" s="116">
        <v>50034</v>
      </c>
      <c r="D48" s="116">
        <v>47396</v>
      </c>
      <c r="E48" s="116">
        <v>97430</v>
      </c>
    </row>
    <row r="49" spans="1:5" ht="19.5" customHeight="1">
      <c r="A49" s="539" t="s">
        <v>355</v>
      </c>
      <c r="B49" s="540"/>
      <c r="C49" s="116">
        <v>27643</v>
      </c>
      <c r="D49" s="116">
        <v>23011</v>
      </c>
      <c r="E49" s="116">
        <v>50654</v>
      </c>
    </row>
    <row r="50" spans="1:5" ht="19.5" customHeight="1">
      <c r="A50" s="539" t="s">
        <v>353</v>
      </c>
      <c r="B50" s="540"/>
      <c r="C50" s="116">
        <v>6258</v>
      </c>
      <c r="D50" s="116">
        <v>42307</v>
      </c>
      <c r="E50" s="116">
        <v>48565</v>
      </c>
    </row>
    <row r="51" spans="1:5" ht="19.5" customHeight="1">
      <c r="A51" s="539" t="s">
        <v>357</v>
      </c>
      <c r="B51" s="540"/>
      <c r="C51" s="116">
        <v>18001</v>
      </c>
      <c r="D51" s="116">
        <v>16373</v>
      </c>
      <c r="E51" s="116">
        <v>34374</v>
      </c>
    </row>
    <row r="52" spans="1:5" ht="19.5" customHeight="1">
      <c r="A52" s="539" t="s">
        <v>44</v>
      </c>
      <c r="B52" s="540"/>
      <c r="C52" s="116">
        <v>15398</v>
      </c>
      <c r="D52" s="116">
        <v>14193</v>
      </c>
      <c r="E52" s="116">
        <v>29591</v>
      </c>
    </row>
    <row r="53" spans="1:5" ht="19.5" customHeight="1">
      <c r="A53" s="539" t="s">
        <v>356</v>
      </c>
      <c r="B53" s="540"/>
      <c r="C53" s="116">
        <v>21122</v>
      </c>
      <c r="D53" s="116">
        <v>8190</v>
      </c>
      <c r="E53" s="116">
        <v>29312</v>
      </c>
    </row>
    <row r="54" spans="1:5" ht="19.5" customHeight="1">
      <c r="A54" s="539" t="s">
        <v>354</v>
      </c>
      <c r="B54" s="540"/>
      <c r="C54" s="116">
        <v>9586</v>
      </c>
      <c r="D54" s="116">
        <v>8253</v>
      </c>
      <c r="E54" s="116">
        <v>17839</v>
      </c>
    </row>
    <row r="55" spans="1:5" ht="19.5" customHeight="1">
      <c r="A55" s="539" t="s">
        <v>46</v>
      </c>
      <c r="B55" s="540"/>
      <c r="C55" s="116">
        <v>10028</v>
      </c>
      <c r="D55" s="116">
        <v>7705</v>
      </c>
      <c r="E55" s="116">
        <v>17733</v>
      </c>
    </row>
    <row r="56" spans="1:5" ht="19.5" customHeight="1">
      <c r="A56" s="539" t="s">
        <v>358</v>
      </c>
      <c r="B56" s="540"/>
      <c r="C56" s="116">
        <v>3262</v>
      </c>
      <c r="D56" s="116">
        <v>9171</v>
      </c>
      <c r="E56" s="116">
        <v>12433</v>
      </c>
    </row>
    <row r="57" spans="1:5" ht="19.5" customHeight="1">
      <c r="A57" s="539" t="s">
        <v>359</v>
      </c>
      <c r="B57" s="540"/>
      <c r="C57" s="116">
        <v>7039</v>
      </c>
      <c r="D57" s="116">
        <v>3900</v>
      </c>
      <c r="E57" s="116">
        <v>10939</v>
      </c>
    </row>
    <row r="58" spans="1:5" ht="19.5" customHeight="1">
      <c r="A58" s="539" t="s">
        <v>360</v>
      </c>
      <c r="B58" s="540"/>
      <c r="C58" s="116">
        <v>2350</v>
      </c>
      <c r="D58" s="116">
        <v>6083</v>
      </c>
      <c r="E58" s="116">
        <v>8433</v>
      </c>
    </row>
    <row r="59" spans="1:5" ht="19.5" customHeight="1">
      <c r="A59" s="539" t="s">
        <v>56</v>
      </c>
      <c r="B59" s="540"/>
      <c r="C59" s="116">
        <v>3606</v>
      </c>
      <c r="D59" s="116">
        <v>3547</v>
      </c>
      <c r="E59" s="116">
        <v>7153</v>
      </c>
    </row>
    <row r="60" spans="1:5" ht="19.5" customHeight="1">
      <c r="A60" s="539" t="s">
        <v>361</v>
      </c>
      <c r="B60" s="540"/>
      <c r="C60" s="116">
        <v>2087</v>
      </c>
      <c r="D60" s="116">
        <v>2278</v>
      </c>
      <c r="E60" s="116">
        <v>4365</v>
      </c>
    </row>
    <row r="61" spans="1:5" ht="19.5" customHeight="1">
      <c r="A61" s="539" t="s">
        <v>362</v>
      </c>
      <c r="B61" s="540"/>
      <c r="C61" s="116">
        <v>1759</v>
      </c>
      <c r="D61" s="116">
        <v>1257</v>
      </c>
      <c r="E61" s="116">
        <v>3016</v>
      </c>
    </row>
    <row r="62" spans="1:5" ht="19.5" customHeight="1">
      <c r="A62" s="539" t="s">
        <v>363</v>
      </c>
      <c r="B62" s="540"/>
      <c r="C62" s="116">
        <v>42</v>
      </c>
      <c r="D62" s="116">
        <v>2093</v>
      </c>
      <c r="E62" s="116">
        <v>2135</v>
      </c>
    </row>
    <row r="63" spans="1:5" ht="19.5" customHeight="1">
      <c r="A63" s="539" t="s">
        <v>364</v>
      </c>
      <c r="B63" s="540"/>
      <c r="C63" s="116">
        <v>828</v>
      </c>
      <c r="D63" s="116">
        <v>302</v>
      </c>
      <c r="E63" s="116">
        <v>1130</v>
      </c>
    </row>
    <row r="64" spans="1:5" ht="19.5" customHeight="1">
      <c r="A64" s="539" t="s">
        <v>365</v>
      </c>
      <c r="B64" s="540"/>
      <c r="C64" s="116">
        <v>488</v>
      </c>
      <c r="D64" s="116">
        <v>527</v>
      </c>
      <c r="E64" s="116">
        <v>1015</v>
      </c>
    </row>
    <row r="65" spans="1:5" ht="19.5" customHeight="1">
      <c r="A65" s="539" t="s">
        <v>366</v>
      </c>
      <c r="B65" s="540"/>
      <c r="C65" s="116">
        <v>777</v>
      </c>
      <c r="D65" s="116">
        <v>230</v>
      </c>
      <c r="E65" s="116">
        <v>1007</v>
      </c>
    </row>
    <row r="66" spans="1:5" ht="19.5" customHeight="1">
      <c r="A66" s="539" t="s">
        <v>367</v>
      </c>
      <c r="B66" s="540"/>
      <c r="C66" s="116">
        <v>92</v>
      </c>
      <c r="D66" s="116">
        <v>274</v>
      </c>
      <c r="E66" s="116">
        <v>366</v>
      </c>
    </row>
    <row r="67" spans="1:5" s="431" customFormat="1">
      <c r="A67" s="539" t="s">
        <v>38</v>
      </c>
      <c r="B67" s="540"/>
      <c r="C67" s="117">
        <v>12578721</v>
      </c>
      <c r="D67" s="117">
        <v>10826117</v>
      </c>
      <c r="E67" s="117">
        <v>23404838</v>
      </c>
    </row>
  </sheetData>
  <mergeCells count="29"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1:E1"/>
    <mergeCell ref="A2:B2"/>
    <mergeCell ref="A4:A20"/>
    <mergeCell ref="A25:A41"/>
    <mergeCell ref="A43:B43"/>
    <mergeCell ref="A54:B54"/>
    <mergeCell ref="A55:B55"/>
    <mergeCell ref="A56:B56"/>
    <mergeCell ref="A57:B57"/>
    <mergeCell ref="A58:B58"/>
    <mergeCell ref="A64:B64"/>
    <mergeCell ref="A65:B65"/>
    <mergeCell ref="A66:B66"/>
    <mergeCell ref="A67:B67"/>
    <mergeCell ref="A59:B59"/>
    <mergeCell ref="A60:B60"/>
    <mergeCell ref="A61:B61"/>
    <mergeCell ref="A62:B62"/>
    <mergeCell ref="A63:B63"/>
  </mergeCells>
  <pageMargins left="0.70866141732283505" right="0.43307086614173201" top="0.66929133858267698" bottom="0.66929133858267698" header="0.31496062992126" footer="0.31496062992126"/>
  <pageSetup paperSize="9" scale="85" firstPageNumber="44" orientation="portrait" useFirstPageNumber="1" horizontalDpi="4294967294" verticalDpi="4294967294" r:id="rId1"/>
  <headerFooter>
    <oddFooter>&amp;L&amp;"Arial,Italic"&amp;9AISHE 2013-14&amp;CT-&amp;P</oddFooter>
  </headerFooter>
  <rowBreaks count="1" manualBreakCount="1">
    <brk id="42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M155"/>
  <sheetViews>
    <sheetView view="pageBreakPreview" topLeftCell="A139" zoomScaleSheetLayoutView="100" workbookViewId="0">
      <selection activeCell="B159" sqref="B159"/>
    </sheetView>
  </sheetViews>
  <sheetFormatPr defaultRowHeight="14.25"/>
  <cols>
    <col min="1" max="1" width="16.28515625" style="127" customWidth="1"/>
    <col min="2" max="2" width="23.7109375" style="122" customWidth="1"/>
    <col min="3" max="3" width="7.7109375" style="121" customWidth="1"/>
    <col min="4" max="4" width="8.5703125" style="121" customWidth="1"/>
    <col min="5" max="5" width="9" style="121" customWidth="1"/>
    <col min="6" max="6" width="7.7109375" style="121" customWidth="1"/>
    <col min="7" max="7" width="8.5703125" style="121" customWidth="1"/>
    <col min="8" max="8" width="7.7109375" style="121" customWidth="1"/>
    <col min="9" max="11" width="10.28515625" style="121" customWidth="1"/>
    <col min="12" max="16384" width="9.140625" style="121"/>
  </cols>
  <sheetData>
    <row r="1" spans="1:13" ht="36.75" customHeight="1">
      <c r="A1" s="541" t="s">
        <v>368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3" s="122" customFormat="1" ht="16.5" customHeight="1">
      <c r="A2" s="543" t="s">
        <v>314</v>
      </c>
      <c r="B2" s="543"/>
      <c r="C2" s="553" t="s">
        <v>95</v>
      </c>
      <c r="D2" s="553"/>
      <c r="E2" s="553"/>
      <c r="F2" s="553" t="s">
        <v>96</v>
      </c>
      <c r="G2" s="553"/>
      <c r="H2" s="553"/>
      <c r="I2" s="553" t="s">
        <v>97</v>
      </c>
      <c r="J2" s="553"/>
      <c r="K2" s="553"/>
    </row>
    <row r="3" spans="1:13" s="122" customFormat="1" ht="16.5" customHeight="1">
      <c r="A3" s="543"/>
      <c r="B3" s="543"/>
      <c r="C3" s="478" t="s">
        <v>103</v>
      </c>
      <c r="D3" s="478" t="s">
        <v>104</v>
      </c>
      <c r="E3" s="478" t="s">
        <v>90</v>
      </c>
      <c r="F3" s="478" t="s">
        <v>103</v>
      </c>
      <c r="G3" s="478" t="s">
        <v>104</v>
      </c>
      <c r="H3" s="478" t="s">
        <v>90</v>
      </c>
      <c r="I3" s="478" t="s">
        <v>103</v>
      </c>
      <c r="J3" s="478" t="s">
        <v>104</v>
      </c>
      <c r="K3" s="478" t="s">
        <v>90</v>
      </c>
    </row>
    <row r="4" spans="1:13" ht="15.75" customHeight="1">
      <c r="A4" s="554" t="s">
        <v>43</v>
      </c>
      <c r="B4" s="123" t="s">
        <v>43</v>
      </c>
      <c r="C4" s="124">
        <v>2327</v>
      </c>
      <c r="D4" s="124">
        <v>1247</v>
      </c>
      <c r="E4" s="124">
        <v>3574</v>
      </c>
      <c r="F4" s="124">
        <v>3</v>
      </c>
      <c r="G4" s="124">
        <v>2</v>
      </c>
      <c r="H4" s="124">
        <v>5</v>
      </c>
      <c r="I4" s="124">
        <v>11940</v>
      </c>
      <c r="J4" s="124">
        <v>6234</v>
      </c>
      <c r="K4" s="124">
        <v>18174</v>
      </c>
      <c r="L4" s="125"/>
      <c r="M4" s="265"/>
    </row>
    <row r="5" spans="1:13" ht="15.75" customHeight="1">
      <c r="A5" s="555"/>
      <c r="B5" s="123" t="s">
        <v>369</v>
      </c>
      <c r="C5" s="124">
        <v>147</v>
      </c>
      <c r="D5" s="124">
        <v>279</v>
      </c>
      <c r="E5" s="124">
        <v>426</v>
      </c>
      <c r="F5" s="124">
        <v>8</v>
      </c>
      <c r="G5" s="124">
        <v>2</v>
      </c>
      <c r="H5" s="124">
        <v>10</v>
      </c>
      <c r="I5" s="124">
        <v>1000</v>
      </c>
      <c r="J5" s="124">
        <v>491</v>
      </c>
      <c r="K5" s="124">
        <v>1491</v>
      </c>
      <c r="L5" s="125"/>
      <c r="M5" s="265"/>
    </row>
    <row r="6" spans="1:13" ht="15.75" customHeight="1">
      <c r="A6" s="555"/>
      <c r="B6" s="123" t="s">
        <v>370</v>
      </c>
      <c r="C6" s="124">
        <v>98</v>
      </c>
      <c r="D6" s="124">
        <v>78</v>
      </c>
      <c r="E6" s="124">
        <v>176</v>
      </c>
      <c r="F6" s="124"/>
      <c r="G6" s="124"/>
      <c r="H6" s="124"/>
      <c r="I6" s="124">
        <v>356</v>
      </c>
      <c r="J6" s="124">
        <v>218</v>
      </c>
      <c r="K6" s="124">
        <v>574</v>
      </c>
      <c r="L6" s="125"/>
      <c r="M6" s="265"/>
    </row>
    <row r="7" spans="1:13" ht="15.75" customHeight="1">
      <c r="A7" s="556"/>
      <c r="B7" s="123" t="s">
        <v>371</v>
      </c>
      <c r="C7" s="124">
        <v>17</v>
      </c>
      <c r="D7" s="124">
        <v>6</v>
      </c>
      <c r="E7" s="124">
        <v>23</v>
      </c>
      <c r="F7" s="124"/>
      <c r="G7" s="124"/>
      <c r="H7" s="124"/>
      <c r="I7" s="124">
        <v>21</v>
      </c>
      <c r="J7" s="124">
        <v>6</v>
      </c>
      <c r="K7" s="124">
        <v>27</v>
      </c>
      <c r="L7" s="125"/>
      <c r="M7" s="265"/>
    </row>
    <row r="8" spans="1:13" ht="15.75" customHeight="1">
      <c r="A8" s="551" t="s">
        <v>372</v>
      </c>
      <c r="B8" s="552"/>
      <c r="C8" s="126">
        <v>2589</v>
      </c>
      <c r="D8" s="126">
        <v>1610</v>
      </c>
      <c r="E8" s="126">
        <v>4199</v>
      </c>
      <c r="F8" s="126">
        <v>11</v>
      </c>
      <c r="G8" s="126">
        <v>4</v>
      </c>
      <c r="H8" s="126">
        <v>15</v>
      </c>
      <c r="I8" s="126">
        <v>13317</v>
      </c>
      <c r="J8" s="126">
        <v>6949</v>
      </c>
      <c r="K8" s="126">
        <v>20266</v>
      </c>
      <c r="L8" s="125"/>
      <c r="M8" s="265"/>
    </row>
    <row r="9" spans="1:13" ht="15.75" customHeight="1">
      <c r="A9" s="551" t="s">
        <v>355</v>
      </c>
      <c r="B9" s="552"/>
      <c r="C9" s="124">
        <v>1105</v>
      </c>
      <c r="D9" s="124">
        <v>696</v>
      </c>
      <c r="E9" s="124">
        <v>1801</v>
      </c>
      <c r="F9" s="124">
        <v>351</v>
      </c>
      <c r="G9" s="124">
        <v>562</v>
      </c>
      <c r="H9" s="124">
        <v>913</v>
      </c>
      <c r="I9" s="124">
        <v>31079</v>
      </c>
      <c r="J9" s="124">
        <v>41817</v>
      </c>
      <c r="K9" s="124">
        <v>72896</v>
      </c>
      <c r="L9" s="125"/>
      <c r="M9" s="265"/>
    </row>
    <row r="10" spans="1:13" ht="15.75" customHeight="1">
      <c r="A10" s="551" t="s">
        <v>334</v>
      </c>
      <c r="B10" s="552"/>
      <c r="C10" s="124">
        <v>1811</v>
      </c>
      <c r="D10" s="124">
        <v>1264</v>
      </c>
      <c r="E10" s="124">
        <v>3075</v>
      </c>
      <c r="F10" s="124">
        <v>1041</v>
      </c>
      <c r="G10" s="124">
        <v>1932</v>
      </c>
      <c r="H10" s="124">
        <v>2973</v>
      </c>
      <c r="I10" s="124">
        <v>147670</v>
      </c>
      <c r="J10" s="124">
        <v>187818</v>
      </c>
      <c r="K10" s="124">
        <v>335488</v>
      </c>
      <c r="L10" s="125"/>
      <c r="M10" s="265"/>
    </row>
    <row r="11" spans="1:13" ht="15.75" customHeight="1">
      <c r="A11" s="551" t="s">
        <v>365</v>
      </c>
      <c r="B11" s="552"/>
      <c r="C11" s="124">
        <v>21</v>
      </c>
      <c r="D11" s="124">
        <v>13</v>
      </c>
      <c r="E11" s="124">
        <v>34</v>
      </c>
      <c r="F11" s="124">
        <v>11</v>
      </c>
      <c r="G11" s="124">
        <v>4</v>
      </c>
      <c r="H11" s="124">
        <v>15</v>
      </c>
      <c r="I11" s="124">
        <v>181</v>
      </c>
      <c r="J11" s="124">
        <v>161</v>
      </c>
      <c r="K11" s="124">
        <v>342</v>
      </c>
      <c r="L11" s="125"/>
      <c r="M11" s="265"/>
    </row>
    <row r="12" spans="1:13" ht="15.75" customHeight="1">
      <c r="A12" s="551" t="s">
        <v>56</v>
      </c>
      <c r="B12" s="552"/>
      <c r="C12" s="124">
        <v>45</v>
      </c>
      <c r="D12" s="124">
        <v>93</v>
      </c>
      <c r="E12" s="124">
        <v>138</v>
      </c>
      <c r="F12" s="124">
        <v>94</v>
      </c>
      <c r="G12" s="124">
        <v>76</v>
      </c>
      <c r="H12" s="124">
        <v>170</v>
      </c>
      <c r="I12" s="124">
        <v>2773</v>
      </c>
      <c r="J12" s="124">
        <v>4877</v>
      </c>
      <c r="K12" s="124">
        <v>7650</v>
      </c>
      <c r="L12" s="125"/>
      <c r="M12" s="265"/>
    </row>
    <row r="13" spans="1:13" ht="15.75" customHeight="1">
      <c r="A13" s="551" t="s">
        <v>364</v>
      </c>
      <c r="B13" s="552"/>
      <c r="C13" s="124">
        <v>41</v>
      </c>
      <c r="D13" s="124">
        <v>3</v>
      </c>
      <c r="E13" s="124">
        <v>44</v>
      </c>
      <c r="F13" s="124">
        <v>79</v>
      </c>
      <c r="G13" s="124">
        <v>2</v>
      </c>
      <c r="H13" s="124">
        <v>81</v>
      </c>
      <c r="I13" s="124">
        <v>1796</v>
      </c>
      <c r="J13" s="124">
        <v>892</v>
      </c>
      <c r="K13" s="124">
        <v>2688</v>
      </c>
      <c r="L13" s="125"/>
      <c r="M13" s="265"/>
    </row>
    <row r="14" spans="1:13" ht="15.75" customHeight="1">
      <c r="A14" s="551" t="s">
        <v>360</v>
      </c>
      <c r="B14" s="552"/>
      <c r="C14" s="124">
        <v>45</v>
      </c>
      <c r="D14" s="124">
        <v>15</v>
      </c>
      <c r="E14" s="124">
        <v>60</v>
      </c>
      <c r="F14" s="124">
        <v>0</v>
      </c>
      <c r="G14" s="124">
        <v>6</v>
      </c>
      <c r="H14" s="124">
        <v>6</v>
      </c>
      <c r="I14" s="124">
        <v>553</v>
      </c>
      <c r="J14" s="124">
        <v>839</v>
      </c>
      <c r="K14" s="124">
        <v>1392</v>
      </c>
      <c r="L14" s="125"/>
      <c r="M14" s="265"/>
    </row>
    <row r="15" spans="1:13" ht="15.75" customHeight="1">
      <c r="A15" s="551" t="s">
        <v>335</v>
      </c>
      <c r="B15" s="552"/>
      <c r="C15" s="124">
        <v>1338</v>
      </c>
      <c r="D15" s="124">
        <v>1820</v>
      </c>
      <c r="E15" s="124">
        <v>3158</v>
      </c>
      <c r="F15" s="124">
        <v>715</v>
      </c>
      <c r="G15" s="124">
        <v>874</v>
      </c>
      <c r="H15" s="124">
        <v>1589</v>
      </c>
      <c r="I15" s="124">
        <v>72053</v>
      </c>
      <c r="J15" s="124">
        <v>89385</v>
      </c>
      <c r="K15" s="124">
        <v>161438</v>
      </c>
      <c r="L15" s="125"/>
      <c r="M15" s="265"/>
    </row>
    <row r="16" spans="1:13" s="436" customFormat="1" ht="15.75" customHeight="1">
      <c r="A16" s="558" t="s">
        <v>316</v>
      </c>
      <c r="B16" s="432" t="s">
        <v>319</v>
      </c>
      <c r="C16" s="433">
        <v>1559</v>
      </c>
      <c r="D16" s="433">
        <v>675</v>
      </c>
      <c r="E16" s="433">
        <v>2234</v>
      </c>
      <c r="F16" s="433">
        <v>6</v>
      </c>
      <c r="G16" s="433">
        <v>19</v>
      </c>
      <c r="H16" s="433">
        <v>25</v>
      </c>
      <c r="I16" s="433">
        <v>33218</v>
      </c>
      <c r="J16" s="433">
        <v>32914</v>
      </c>
      <c r="K16" s="433">
        <v>66132</v>
      </c>
      <c r="L16" s="434"/>
      <c r="M16" s="435"/>
    </row>
    <row r="17" spans="1:13" ht="15.75" customHeight="1">
      <c r="A17" s="559"/>
      <c r="B17" s="123" t="s">
        <v>317</v>
      </c>
      <c r="C17" s="124">
        <v>1337</v>
      </c>
      <c r="D17" s="124">
        <v>642</v>
      </c>
      <c r="E17" s="124">
        <v>1979</v>
      </c>
      <c r="F17" s="124">
        <v>0</v>
      </c>
      <c r="G17" s="124">
        <v>0</v>
      </c>
      <c r="H17" s="124">
        <v>0</v>
      </c>
      <c r="I17" s="124">
        <v>30468</v>
      </c>
      <c r="J17" s="124">
        <v>26522</v>
      </c>
      <c r="K17" s="124">
        <v>56990</v>
      </c>
      <c r="L17" s="125"/>
      <c r="M17" s="265"/>
    </row>
    <row r="18" spans="1:13" ht="29.25" customHeight="1">
      <c r="A18" s="559"/>
      <c r="B18" s="123" t="s">
        <v>322</v>
      </c>
      <c r="C18" s="124">
        <v>6336</v>
      </c>
      <c r="D18" s="124">
        <v>3155</v>
      </c>
      <c r="E18" s="124">
        <v>9491</v>
      </c>
      <c r="F18" s="124">
        <v>17</v>
      </c>
      <c r="G18" s="124">
        <v>32</v>
      </c>
      <c r="H18" s="124">
        <v>49</v>
      </c>
      <c r="I18" s="124">
        <v>23240</v>
      </c>
      <c r="J18" s="124">
        <v>13069</v>
      </c>
      <c r="K18" s="124">
        <v>36309</v>
      </c>
      <c r="L18" s="125"/>
      <c r="M18" s="265"/>
    </row>
    <row r="19" spans="1:13" ht="15.75" customHeight="1">
      <c r="A19" s="559"/>
      <c r="B19" s="123" t="s">
        <v>318</v>
      </c>
      <c r="C19" s="124">
        <v>2370</v>
      </c>
      <c r="D19" s="124">
        <v>196</v>
      </c>
      <c r="E19" s="124">
        <v>2566</v>
      </c>
      <c r="F19" s="124"/>
      <c r="G19" s="124"/>
      <c r="H19" s="124"/>
      <c r="I19" s="124">
        <v>29254</v>
      </c>
      <c r="J19" s="124">
        <v>3251</v>
      </c>
      <c r="K19" s="124">
        <v>32505</v>
      </c>
      <c r="L19" s="125"/>
      <c r="M19" s="265"/>
    </row>
    <row r="20" spans="1:13" ht="15.75" customHeight="1">
      <c r="A20" s="559"/>
      <c r="B20" s="123" t="s">
        <v>320</v>
      </c>
      <c r="C20" s="124">
        <v>1673</v>
      </c>
      <c r="D20" s="124">
        <v>500</v>
      </c>
      <c r="E20" s="124">
        <v>2173</v>
      </c>
      <c r="F20" s="124"/>
      <c r="G20" s="124"/>
      <c r="H20" s="124"/>
      <c r="I20" s="124">
        <v>18045</v>
      </c>
      <c r="J20" s="124">
        <v>10071</v>
      </c>
      <c r="K20" s="124">
        <v>28116</v>
      </c>
      <c r="L20" s="125"/>
      <c r="M20" s="265"/>
    </row>
    <row r="21" spans="1:13" ht="15.75" customHeight="1">
      <c r="A21" s="559"/>
      <c r="B21" s="123" t="s">
        <v>321</v>
      </c>
      <c r="C21" s="124">
        <v>1540</v>
      </c>
      <c r="D21" s="124">
        <v>518</v>
      </c>
      <c r="E21" s="124">
        <v>2058</v>
      </c>
      <c r="F21" s="124"/>
      <c r="G21" s="124"/>
      <c r="H21" s="124"/>
      <c r="I21" s="124">
        <v>15817</v>
      </c>
      <c r="J21" s="124">
        <v>6490</v>
      </c>
      <c r="K21" s="124">
        <v>22307</v>
      </c>
      <c r="L21" s="125"/>
      <c r="M21" s="265"/>
    </row>
    <row r="22" spans="1:13" ht="15.75" customHeight="1">
      <c r="A22" s="559"/>
      <c r="B22" s="123" t="s">
        <v>1343</v>
      </c>
      <c r="C22" s="124">
        <v>112</v>
      </c>
      <c r="D22" s="124">
        <v>61</v>
      </c>
      <c r="E22" s="124">
        <v>173</v>
      </c>
      <c r="F22" s="124">
        <v>0</v>
      </c>
      <c r="G22" s="124">
        <v>0</v>
      </c>
      <c r="H22" s="124">
        <v>0</v>
      </c>
      <c r="I22" s="124">
        <v>3887</v>
      </c>
      <c r="J22" s="124">
        <v>3545</v>
      </c>
      <c r="K22" s="124">
        <v>7432</v>
      </c>
      <c r="L22" s="125"/>
      <c r="M22" s="265"/>
    </row>
    <row r="23" spans="1:13" ht="15.75" customHeight="1">
      <c r="A23" s="559"/>
      <c r="B23" s="123" t="s">
        <v>324</v>
      </c>
      <c r="C23" s="124">
        <v>663</v>
      </c>
      <c r="D23" s="124">
        <v>276</v>
      </c>
      <c r="E23" s="124">
        <v>939</v>
      </c>
      <c r="F23" s="124"/>
      <c r="G23" s="124"/>
      <c r="H23" s="124"/>
      <c r="I23" s="124">
        <v>1870</v>
      </c>
      <c r="J23" s="124">
        <v>1062</v>
      </c>
      <c r="K23" s="124">
        <v>2932</v>
      </c>
      <c r="L23" s="125"/>
      <c r="M23" s="265"/>
    </row>
    <row r="24" spans="1:13" ht="15.75" customHeight="1">
      <c r="A24" s="559"/>
      <c r="B24" s="123" t="s">
        <v>323</v>
      </c>
      <c r="C24" s="124">
        <v>63</v>
      </c>
      <c r="D24" s="124">
        <v>49</v>
      </c>
      <c r="E24" s="124">
        <v>112</v>
      </c>
      <c r="F24" s="124"/>
      <c r="G24" s="124"/>
      <c r="H24" s="124"/>
      <c r="I24" s="124">
        <v>856</v>
      </c>
      <c r="J24" s="124">
        <v>806</v>
      </c>
      <c r="K24" s="124">
        <v>1662</v>
      </c>
      <c r="L24" s="125"/>
      <c r="M24" s="265"/>
    </row>
    <row r="25" spans="1:13" ht="15.75" customHeight="1">
      <c r="A25" s="559"/>
      <c r="B25" s="123" t="s">
        <v>326</v>
      </c>
      <c r="C25" s="124">
        <v>212</v>
      </c>
      <c r="D25" s="124">
        <v>104</v>
      </c>
      <c r="E25" s="124">
        <v>316</v>
      </c>
      <c r="F25" s="124"/>
      <c r="G25" s="124"/>
      <c r="H25" s="124"/>
      <c r="I25" s="124">
        <v>916</v>
      </c>
      <c r="J25" s="124">
        <v>431</v>
      </c>
      <c r="K25" s="124">
        <v>1347</v>
      </c>
      <c r="L25" s="125"/>
      <c r="M25" s="265"/>
    </row>
    <row r="26" spans="1:13" ht="15.75" customHeight="1">
      <c r="A26" s="559"/>
      <c r="B26" s="123" t="s">
        <v>327</v>
      </c>
      <c r="C26" s="124">
        <v>442</v>
      </c>
      <c r="D26" s="124">
        <v>128</v>
      </c>
      <c r="E26" s="124">
        <v>570</v>
      </c>
      <c r="F26" s="124"/>
      <c r="G26" s="124"/>
      <c r="H26" s="124"/>
      <c r="I26" s="124">
        <v>1118</v>
      </c>
      <c r="J26" s="124">
        <v>166</v>
      </c>
      <c r="K26" s="124">
        <v>1284</v>
      </c>
      <c r="L26" s="125"/>
      <c r="M26" s="265"/>
    </row>
    <row r="27" spans="1:13" ht="15.75" customHeight="1">
      <c r="A27" s="559"/>
      <c r="B27" s="123" t="s">
        <v>332</v>
      </c>
      <c r="C27" s="124"/>
      <c r="D27" s="124"/>
      <c r="E27" s="124"/>
      <c r="F27" s="124"/>
      <c r="G27" s="124"/>
      <c r="H27" s="124"/>
      <c r="I27" s="124">
        <v>320</v>
      </c>
      <c r="J27" s="124">
        <v>270</v>
      </c>
      <c r="K27" s="124">
        <v>590</v>
      </c>
      <c r="L27" s="125"/>
      <c r="M27" s="265"/>
    </row>
    <row r="28" spans="1:13" ht="15.75" customHeight="1">
      <c r="A28" s="559"/>
      <c r="B28" s="123" t="s">
        <v>325</v>
      </c>
      <c r="C28" s="124">
        <v>129</v>
      </c>
      <c r="D28" s="124">
        <v>14</v>
      </c>
      <c r="E28" s="124">
        <v>143</v>
      </c>
      <c r="F28" s="124"/>
      <c r="G28" s="124"/>
      <c r="H28" s="124"/>
      <c r="I28" s="124">
        <v>428</v>
      </c>
      <c r="J28" s="124">
        <v>103</v>
      </c>
      <c r="K28" s="124">
        <v>531</v>
      </c>
      <c r="L28" s="125"/>
      <c r="M28" s="265"/>
    </row>
    <row r="29" spans="1:13" ht="15.75" customHeight="1">
      <c r="A29" s="559"/>
      <c r="B29" s="123" t="s">
        <v>328</v>
      </c>
      <c r="C29" s="124">
        <v>24</v>
      </c>
      <c r="D29" s="124">
        <v>11</v>
      </c>
      <c r="E29" s="124">
        <v>35</v>
      </c>
      <c r="F29" s="124"/>
      <c r="G29" s="124"/>
      <c r="H29" s="124"/>
      <c r="I29" s="124">
        <v>313</v>
      </c>
      <c r="J29" s="124">
        <v>195</v>
      </c>
      <c r="K29" s="124">
        <v>508</v>
      </c>
      <c r="L29" s="125"/>
      <c r="M29" s="265"/>
    </row>
    <row r="30" spans="1:13" ht="15.75" customHeight="1">
      <c r="A30" s="559"/>
      <c r="B30" s="123" t="s">
        <v>330</v>
      </c>
      <c r="C30" s="124">
        <v>0</v>
      </c>
      <c r="D30" s="124">
        <v>0</v>
      </c>
      <c r="E30" s="124">
        <v>0</v>
      </c>
      <c r="F30" s="124"/>
      <c r="G30" s="124"/>
      <c r="H30" s="124"/>
      <c r="I30" s="124">
        <v>99</v>
      </c>
      <c r="J30" s="124">
        <v>13</v>
      </c>
      <c r="K30" s="124">
        <v>112</v>
      </c>
      <c r="L30" s="125"/>
      <c r="M30" s="265"/>
    </row>
    <row r="31" spans="1:13" ht="15.75" customHeight="1">
      <c r="A31" s="559"/>
      <c r="B31" s="123" t="s">
        <v>329</v>
      </c>
      <c r="C31" s="124">
        <v>68</v>
      </c>
      <c r="D31" s="124">
        <v>17</v>
      </c>
      <c r="E31" s="124">
        <v>85</v>
      </c>
      <c r="F31" s="124"/>
      <c r="G31" s="124"/>
      <c r="H31" s="124"/>
      <c r="I31" s="124">
        <v>83</v>
      </c>
      <c r="J31" s="124">
        <v>15</v>
      </c>
      <c r="K31" s="124">
        <v>98</v>
      </c>
      <c r="L31" s="125"/>
      <c r="M31" s="265"/>
    </row>
    <row r="32" spans="1:13" ht="15.75" customHeight="1">
      <c r="A32" s="559"/>
      <c r="B32" s="123" t="s">
        <v>331</v>
      </c>
      <c r="C32" s="124">
        <v>7</v>
      </c>
      <c r="D32" s="124">
        <v>7</v>
      </c>
      <c r="E32" s="124">
        <v>14</v>
      </c>
      <c r="F32" s="124"/>
      <c r="G32" s="124"/>
      <c r="H32" s="124"/>
      <c r="I32" s="124">
        <v>48</v>
      </c>
      <c r="J32" s="124">
        <v>39</v>
      </c>
      <c r="K32" s="124">
        <v>87</v>
      </c>
      <c r="L32" s="125"/>
      <c r="M32" s="265"/>
    </row>
    <row r="33" spans="1:13" ht="15.75" customHeight="1">
      <c r="A33" s="560"/>
      <c r="B33" s="437" t="s">
        <v>373</v>
      </c>
      <c r="C33" s="126"/>
      <c r="D33" s="126"/>
      <c r="E33" s="126"/>
      <c r="F33" s="126"/>
      <c r="G33" s="126"/>
      <c r="H33" s="126"/>
      <c r="I33" s="438">
        <v>18</v>
      </c>
      <c r="J33" s="438">
        <v>6</v>
      </c>
      <c r="K33" s="438">
        <v>24</v>
      </c>
      <c r="L33" s="125"/>
      <c r="M33" s="265"/>
    </row>
    <row r="34" spans="1:13" ht="15.75" customHeight="1">
      <c r="A34" s="557" t="s">
        <v>333</v>
      </c>
      <c r="B34" s="557"/>
      <c r="C34" s="439">
        <v>16535</v>
      </c>
      <c r="D34" s="439">
        <v>6353</v>
      </c>
      <c r="E34" s="439">
        <v>22888</v>
      </c>
      <c r="F34" s="439">
        <v>23</v>
      </c>
      <c r="G34" s="439">
        <v>51</v>
      </c>
      <c r="H34" s="439">
        <v>74</v>
      </c>
      <c r="I34" s="439">
        <v>159998</v>
      </c>
      <c r="J34" s="439">
        <v>98968</v>
      </c>
      <c r="K34" s="439">
        <v>258966</v>
      </c>
      <c r="L34" s="125"/>
      <c r="M34" s="265"/>
    </row>
    <row r="35" spans="1:13" ht="15.75" customHeight="1">
      <c r="A35" s="557" t="s">
        <v>358</v>
      </c>
      <c r="B35" s="557"/>
      <c r="C35" s="124">
        <v>0</v>
      </c>
      <c r="D35" s="124">
        <v>14</v>
      </c>
      <c r="E35" s="124">
        <v>14</v>
      </c>
      <c r="F35" s="124">
        <v>2</v>
      </c>
      <c r="G35" s="124">
        <v>14</v>
      </c>
      <c r="H35" s="124">
        <v>16</v>
      </c>
      <c r="I35" s="124">
        <v>256</v>
      </c>
      <c r="J35" s="124">
        <v>1555</v>
      </c>
      <c r="K35" s="124">
        <v>1811</v>
      </c>
      <c r="L35" s="125"/>
      <c r="M35" s="265"/>
    </row>
    <row r="36" spans="1:13" ht="15.75" customHeight="1">
      <c r="A36" s="557" t="s">
        <v>44</v>
      </c>
      <c r="B36" s="557"/>
      <c r="C36" s="124">
        <v>331</v>
      </c>
      <c r="D36" s="124">
        <v>492</v>
      </c>
      <c r="E36" s="124">
        <v>823</v>
      </c>
      <c r="F36" s="124">
        <v>146</v>
      </c>
      <c r="G36" s="124">
        <v>234</v>
      </c>
      <c r="H36" s="124">
        <v>380</v>
      </c>
      <c r="I36" s="124">
        <v>3019</v>
      </c>
      <c r="J36" s="124">
        <v>3480</v>
      </c>
      <c r="K36" s="124">
        <v>6499</v>
      </c>
      <c r="L36" s="125"/>
      <c r="M36" s="265"/>
    </row>
    <row r="37" spans="1:13" ht="15.75" customHeight="1">
      <c r="A37" s="557" t="s">
        <v>361</v>
      </c>
      <c r="B37" s="557"/>
      <c r="C37" s="124">
        <v>224</v>
      </c>
      <c r="D37" s="124">
        <v>109</v>
      </c>
      <c r="E37" s="124">
        <v>333</v>
      </c>
      <c r="F37" s="124">
        <v>0</v>
      </c>
      <c r="G37" s="124">
        <v>4</v>
      </c>
      <c r="H37" s="124">
        <v>4</v>
      </c>
      <c r="I37" s="124">
        <v>529</v>
      </c>
      <c r="J37" s="124">
        <v>1004</v>
      </c>
      <c r="K37" s="124">
        <v>1533</v>
      </c>
      <c r="L37" s="125"/>
      <c r="M37" s="265"/>
    </row>
    <row r="38" spans="1:13" ht="15.75" customHeight="1">
      <c r="A38" s="559" t="s">
        <v>352</v>
      </c>
      <c r="B38" s="440" t="s">
        <v>374</v>
      </c>
      <c r="C38" s="124">
        <v>1159</v>
      </c>
      <c r="D38" s="124">
        <v>1221</v>
      </c>
      <c r="E38" s="124">
        <v>2380</v>
      </c>
      <c r="F38" s="124">
        <v>786</v>
      </c>
      <c r="G38" s="124">
        <v>1091</v>
      </c>
      <c r="H38" s="124">
        <v>1877</v>
      </c>
      <c r="I38" s="124">
        <v>67704</v>
      </c>
      <c r="J38" s="124">
        <v>112204</v>
      </c>
      <c r="K38" s="124">
        <v>179908</v>
      </c>
      <c r="L38" s="125"/>
      <c r="M38" s="265"/>
    </row>
    <row r="39" spans="1:13" ht="15.75" customHeight="1">
      <c r="A39" s="559"/>
      <c r="B39" s="432" t="s">
        <v>375</v>
      </c>
      <c r="C39" s="124">
        <v>287</v>
      </c>
      <c r="D39" s="124">
        <v>98</v>
      </c>
      <c r="E39" s="124">
        <v>385</v>
      </c>
      <c r="F39" s="124">
        <v>71</v>
      </c>
      <c r="G39" s="124">
        <v>42</v>
      </c>
      <c r="H39" s="124">
        <v>113</v>
      </c>
      <c r="I39" s="124">
        <v>1909</v>
      </c>
      <c r="J39" s="124">
        <v>1231</v>
      </c>
      <c r="K39" s="124">
        <v>3140</v>
      </c>
      <c r="L39" s="125"/>
      <c r="M39" s="265"/>
    </row>
    <row r="40" spans="1:13" ht="15.75" customHeight="1">
      <c r="A40" s="559"/>
      <c r="B40" s="432" t="s">
        <v>376</v>
      </c>
      <c r="C40" s="124">
        <v>36</v>
      </c>
      <c r="D40" s="124">
        <v>38</v>
      </c>
      <c r="E40" s="124">
        <v>74</v>
      </c>
      <c r="F40" s="124">
        <v>3</v>
      </c>
      <c r="G40" s="124">
        <v>2</v>
      </c>
      <c r="H40" s="124">
        <v>5</v>
      </c>
      <c r="I40" s="124">
        <v>177</v>
      </c>
      <c r="J40" s="124">
        <v>221</v>
      </c>
      <c r="K40" s="124">
        <v>398</v>
      </c>
      <c r="L40" s="125"/>
      <c r="M40" s="265"/>
    </row>
    <row r="41" spans="1:13" ht="15.75" customHeight="1">
      <c r="A41" s="559"/>
      <c r="B41" s="432" t="s">
        <v>377</v>
      </c>
      <c r="C41" s="124">
        <v>19</v>
      </c>
      <c r="D41" s="124">
        <v>18</v>
      </c>
      <c r="E41" s="124">
        <v>37</v>
      </c>
      <c r="F41" s="124">
        <v>1</v>
      </c>
      <c r="G41" s="124">
        <v>0</v>
      </c>
      <c r="H41" s="124">
        <v>1</v>
      </c>
      <c r="I41" s="124">
        <v>103</v>
      </c>
      <c r="J41" s="124">
        <v>118</v>
      </c>
      <c r="K41" s="124">
        <v>221</v>
      </c>
      <c r="L41" s="125"/>
      <c r="M41" s="265"/>
    </row>
    <row r="42" spans="1:13" ht="15.75" customHeight="1">
      <c r="A42" s="560"/>
      <c r="B42" s="437" t="s">
        <v>378</v>
      </c>
      <c r="C42" s="438">
        <v>33</v>
      </c>
      <c r="D42" s="438">
        <v>23</v>
      </c>
      <c r="E42" s="438">
        <v>56</v>
      </c>
      <c r="F42" s="438">
        <v>17</v>
      </c>
      <c r="G42" s="438">
        <v>15</v>
      </c>
      <c r="H42" s="438">
        <v>32</v>
      </c>
      <c r="I42" s="438">
        <v>49</v>
      </c>
      <c r="J42" s="438">
        <v>54</v>
      </c>
      <c r="K42" s="438">
        <v>103</v>
      </c>
      <c r="L42" s="125"/>
      <c r="M42" s="265"/>
    </row>
    <row r="43" spans="1:13" ht="15.75" customHeight="1">
      <c r="A43" s="551" t="s">
        <v>379</v>
      </c>
      <c r="B43" s="552"/>
      <c r="C43" s="124">
        <v>1534</v>
      </c>
      <c r="D43" s="124">
        <v>1398</v>
      </c>
      <c r="E43" s="124">
        <v>2932</v>
      </c>
      <c r="F43" s="124">
        <v>878</v>
      </c>
      <c r="G43" s="124">
        <v>1150</v>
      </c>
      <c r="H43" s="124">
        <v>2028</v>
      </c>
      <c r="I43" s="124">
        <v>69942</v>
      </c>
      <c r="J43" s="124">
        <v>113828</v>
      </c>
      <c r="K43" s="124">
        <v>183770</v>
      </c>
      <c r="L43" s="125"/>
      <c r="M43" s="265"/>
    </row>
    <row r="44" spans="1:13" ht="15.75" customHeight="1">
      <c r="A44" s="557" t="s">
        <v>367</v>
      </c>
      <c r="B44" s="557"/>
      <c r="C44" s="124">
        <v>24</v>
      </c>
      <c r="D44" s="124">
        <v>61</v>
      </c>
      <c r="E44" s="124">
        <v>85</v>
      </c>
      <c r="F44" s="124">
        <v>57</v>
      </c>
      <c r="G44" s="124">
        <v>42</v>
      </c>
      <c r="H44" s="124">
        <v>99</v>
      </c>
      <c r="I44" s="124">
        <v>247</v>
      </c>
      <c r="J44" s="124">
        <v>286</v>
      </c>
      <c r="K44" s="124">
        <v>533</v>
      </c>
      <c r="L44" s="125"/>
      <c r="M44" s="265"/>
    </row>
    <row r="45" spans="1:13" ht="15.75" customHeight="1">
      <c r="A45" s="557" t="s">
        <v>353</v>
      </c>
      <c r="B45" s="441" t="s">
        <v>353</v>
      </c>
      <c r="C45" s="124">
        <v>110</v>
      </c>
      <c r="D45" s="124">
        <v>647</v>
      </c>
      <c r="E45" s="124">
        <v>757</v>
      </c>
      <c r="F45" s="124">
        <v>0</v>
      </c>
      <c r="G45" s="124">
        <v>40</v>
      </c>
      <c r="H45" s="124">
        <v>40</v>
      </c>
      <c r="I45" s="124">
        <v>542</v>
      </c>
      <c r="J45" s="124">
        <v>5528</v>
      </c>
      <c r="K45" s="124">
        <v>6070</v>
      </c>
      <c r="L45" s="125"/>
      <c r="M45" s="265"/>
    </row>
    <row r="46" spans="1:13" ht="15.75" customHeight="1">
      <c r="A46" s="557"/>
      <c r="B46" s="442" t="s">
        <v>380</v>
      </c>
      <c r="C46" s="438">
        <v>4</v>
      </c>
      <c r="D46" s="438">
        <v>41</v>
      </c>
      <c r="E46" s="438">
        <v>45</v>
      </c>
      <c r="F46" s="438">
        <v>0</v>
      </c>
      <c r="G46" s="438">
        <v>34</v>
      </c>
      <c r="H46" s="438">
        <v>34</v>
      </c>
      <c r="I46" s="438">
        <v>45</v>
      </c>
      <c r="J46" s="438">
        <v>958</v>
      </c>
      <c r="K46" s="438">
        <v>1003</v>
      </c>
      <c r="L46" s="125"/>
      <c r="M46" s="125"/>
    </row>
    <row r="47" spans="1:13" ht="15.75" customHeight="1">
      <c r="A47" s="557"/>
      <c r="B47" s="441" t="s">
        <v>328</v>
      </c>
      <c r="C47" s="124">
        <v>7</v>
      </c>
      <c r="D47" s="124">
        <v>16</v>
      </c>
      <c r="E47" s="124">
        <v>23</v>
      </c>
      <c r="F47" s="124">
        <v>3</v>
      </c>
      <c r="G47" s="124">
        <v>2</v>
      </c>
      <c r="H47" s="124">
        <v>5</v>
      </c>
      <c r="I47" s="124">
        <v>113</v>
      </c>
      <c r="J47" s="124">
        <v>422</v>
      </c>
      <c r="K47" s="124">
        <v>535</v>
      </c>
      <c r="L47" s="125"/>
      <c r="M47" s="125"/>
    </row>
    <row r="48" spans="1:13" ht="15.75" customHeight="1">
      <c r="A48" s="557" t="s">
        <v>381</v>
      </c>
      <c r="B48" s="557"/>
      <c r="C48" s="124">
        <v>121</v>
      </c>
      <c r="D48" s="124">
        <v>704</v>
      </c>
      <c r="E48" s="124">
        <v>825</v>
      </c>
      <c r="F48" s="124">
        <v>3</v>
      </c>
      <c r="G48" s="124">
        <v>76</v>
      </c>
      <c r="H48" s="124">
        <v>79</v>
      </c>
      <c r="I48" s="124">
        <v>700</v>
      </c>
      <c r="J48" s="124">
        <v>6908</v>
      </c>
      <c r="K48" s="124">
        <v>7608</v>
      </c>
      <c r="L48" s="125"/>
      <c r="M48" s="125"/>
    </row>
    <row r="49" spans="1:13" ht="15.75" customHeight="1">
      <c r="A49" s="558" t="s">
        <v>382</v>
      </c>
      <c r="B49" s="443" t="s">
        <v>383</v>
      </c>
      <c r="C49" s="124">
        <v>929</v>
      </c>
      <c r="D49" s="124">
        <v>850</v>
      </c>
      <c r="E49" s="124">
        <v>1779</v>
      </c>
      <c r="F49" s="124">
        <v>443</v>
      </c>
      <c r="G49" s="124">
        <v>386</v>
      </c>
      <c r="H49" s="124">
        <v>829</v>
      </c>
      <c r="I49" s="124">
        <v>39902</v>
      </c>
      <c r="J49" s="124">
        <v>65692</v>
      </c>
      <c r="K49" s="124">
        <v>105594</v>
      </c>
      <c r="L49" s="125"/>
      <c r="M49" s="125"/>
    </row>
    <row r="50" spans="1:13" ht="15.75" customHeight="1">
      <c r="A50" s="559"/>
      <c r="B50" s="123" t="s">
        <v>384</v>
      </c>
      <c r="C50" s="124">
        <v>520</v>
      </c>
      <c r="D50" s="124">
        <v>434</v>
      </c>
      <c r="E50" s="124">
        <v>954</v>
      </c>
      <c r="F50" s="124">
        <v>267</v>
      </c>
      <c r="G50" s="124">
        <v>284</v>
      </c>
      <c r="H50" s="124">
        <v>551</v>
      </c>
      <c r="I50" s="124">
        <v>27329</v>
      </c>
      <c r="J50" s="124">
        <v>44039</v>
      </c>
      <c r="K50" s="124">
        <v>71368</v>
      </c>
      <c r="L50" s="125"/>
      <c r="M50" s="125"/>
    </row>
    <row r="51" spans="1:13" ht="15.75" customHeight="1">
      <c r="A51" s="559"/>
      <c r="B51" s="123" t="s">
        <v>386</v>
      </c>
      <c r="C51" s="124">
        <v>116</v>
      </c>
      <c r="D51" s="124">
        <v>73</v>
      </c>
      <c r="E51" s="124">
        <v>189</v>
      </c>
      <c r="F51" s="124">
        <v>92</v>
      </c>
      <c r="G51" s="124">
        <v>69</v>
      </c>
      <c r="H51" s="124">
        <v>161</v>
      </c>
      <c r="I51" s="124">
        <v>11705</v>
      </c>
      <c r="J51" s="124">
        <v>21782</v>
      </c>
      <c r="K51" s="124">
        <v>33487</v>
      </c>
      <c r="L51" s="125"/>
      <c r="M51" s="125"/>
    </row>
    <row r="52" spans="1:13" ht="15.75" customHeight="1">
      <c r="A52" s="559"/>
      <c r="B52" s="123" t="s">
        <v>385</v>
      </c>
      <c r="C52" s="124">
        <v>277</v>
      </c>
      <c r="D52" s="124">
        <v>314</v>
      </c>
      <c r="E52" s="124">
        <v>591</v>
      </c>
      <c r="F52" s="124">
        <v>382</v>
      </c>
      <c r="G52" s="124">
        <v>759</v>
      </c>
      <c r="H52" s="124">
        <v>1141</v>
      </c>
      <c r="I52" s="124">
        <v>7921</v>
      </c>
      <c r="J52" s="124">
        <v>22880</v>
      </c>
      <c r="K52" s="124">
        <v>30801</v>
      </c>
      <c r="L52" s="125"/>
      <c r="M52" s="125"/>
    </row>
    <row r="53" spans="1:13" ht="15.75" customHeight="1">
      <c r="A53" s="559"/>
      <c r="B53" s="123" t="s">
        <v>387</v>
      </c>
      <c r="C53" s="124">
        <v>162</v>
      </c>
      <c r="D53" s="124">
        <v>124</v>
      </c>
      <c r="E53" s="124">
        <v>286</v>
      </c>
      <c r="F53" s="124">
        <v>75</v>
      </c>
      <c r="G53" s="124">
        <v>21</v>
      </c>
      <c r="H53" s="124">
        <v>96</v>
      </c>
      <c r="I53" s="124">
        <v>11079</v>
      </c>
      <c r="J53" s="124">
        <v>15461</v>
      </c>
      <c r="K53" s="124">
        <v>26540</v>
      </c>
      <c r="L53" s="125"/>
      <c r="M53" s="125"/>
    </row>
    <row r="54" spans="1:13" ht="15.75" customHeight="1">
      <c r="A54" s="559"/>
      <c r="B54" s="123" t="s">
        <v>52</v>
      </c>
      <c r="C54" s="124">
        <v>570</v>
      </c>
      <c r="D54" s="124">
        <v>424</v>
      </c>
      <c r="E54" s="124">
        <v>994</v>
      </c>
      <c r="F54" s="124">
        <v>154</v>
      </c>
      <c r="G54" s="124">
        <v>109</v>
      </c>
      <c r="H54" s="124">
        <v>263</v>
      </c>
      <c r="I54" s="124">
        <v>9408</v>
      </c>
      <c r="J54" s="124">
        <v>14182</v>
      </c>
      <c r="K54" s="124">
        <v>23590</v>
      </c>
      <c r="L54" s="125"/>
      <c r="M54" s="125"/>
    </row>
    <row r="55" spans="1:13" ht="15.75" customHeight="1">
      <c r="A55" s="559"/>
      <c r="B55" s="123" t="s">
        <v>388</v>
      </c>
      <c r="C55" s="124">
        <v>152</v>
      </c>
      <c r="D55" s="124">
        <v>88</v>
      </c>
      <c r="E55" s="124">
        <v>240</v>
      </c>
      <c r="F55" s="124">
        <v>26</v>
      </c>
      <c r="G55" s="124">
        <v>20</v>
      </c>
      <c r="H55" s="124">
        <v>46</v>
      </c>
      <c r="I55" s="124">
        <v>8479</v>
      </c>
      <c r="J55" s="124">
        <v>9959</v>
      </c>
      <c r="K55" s="124">
        <v>18438</v>
      </c>
      <c r="L55" s="125"/>
      <c r="M55" s="125"/>
    </row>
    <row r="56" spans="1:13" ht="15.75" customHeight="1">
      <c r="A56" s="559"/>
      <c r="B56" s="123" t="s">
        <v>389</v>
      </c>
      <c r="C56" s="124">
        <v>357</v>
      </c>
      <c r="D56" s="124">
        <v>154</v>
      </c>
      <c r="E56" s="124">
        <v>511</v>
      </c>
      <c r="F56" s="124">
        <v>119</v>
      </c>
      <c r="G56" s="124">
        <v>52</v>
      </c>
      <c r="H56" s="124">
        <v>171</v>
      </c>
      <c r="I56" s="124">
        <v>8639</v>
      </c>
      <c r="J56" s="124">
        <v>9288</v>
      </c>
      <c r="K56" s="124">
        <v>17927</v>
      </c>
      <c r="L56" s="125"/>
      <c r="M56" s="125"/>
    </row>
    <row r="57" spans="1:13" ht="15.75" customHeight="1">
      <c r="A57" s="559"/>
      <c r="B57" s="123" t="s">
        <v>390</v>
      </c>
      <c r="C57" s="124">
        <v>74</v>
      </c>
      <c r="D57" s="124">
        <v>171</v>
      </c>
      <c r="E57" s="124">
        <v>245</v>
      </c>
      <c r="F57" s="124">
        <v>176</v>
      </c>
      <c r="G57" s="124">
        <v>188</v>
      </c>
      <c r="H57" s="124">
        <v>364</v>
      </c>
      <c r="I57" s="124">
        <v>2547</v>
      </c>
      <c r="J57" s="124">
        <v>5732</v>
      </c>
      <c r="K57" s="124">
        <v>8279</v>
      </c>
      <c r="L57" s="125"/>
      <c r="M57" s="125"/>
    </row>
    <row r="58" spans="1:13" ht="15.75" customHeight="1">
      <c r="A58" s="559"/>
      <c r="B58" s="437" t="s">
        <v>391</v>
      </c>
      <c r="C58" s="438">
        <v>20</v>
      </c>
      <c r="D58" s="438">
        <v>56</v>
      </c>
      <c r="E58" s="438">
        <v>76</v>
      </c>
      <c r="F58" s="438">
        <v>10</v>
      </c>
      <c r="G58" s="438">
        <v>28</v>
      </c>
      <c r="H58" s="438">
        <v>38</v>
      </c>
      <c r="I58" s="438">
        <v>911</v>
      </c>
      <c r="J58" s="438">
        <v>1731</v>
      </c>
      <c r="K58" s="438">
        <v>2642</v>
      </c>
      <c r="L58" s="125"/>
      <c r="M58" s="125"/>
    </row>
    <row r="59" spans="1:13" ht="15.75" customHeight="1">
      <c r="A59" s="560"/>
      <c r="B59" s="437" t="s">
        <v>392</v>
      </c>
      <c r="C59" s="124">
        <v>11</v>
      </c>
      <c r="D59" s="124">
        <v>5</v>
      </c>
      <c r="E59" s="124">
        <v>16</v>
      </c>
      <c r="F59" s="124">
        <v>44</v>
      </c>
      <c r="G59" s="124">
        <v>49</v>
      </c>
      <c r="H59" s="124">
        <v>93</v>
      </c>
      <c r="I59" s="124">
        <v>310</v>
      </c>
      <c r="J59" s="124">
        <v>781</v>
      </c>
      <c r="K59" s="124">
        <v>1091</v>
      </c>
      <c r="L59" s="125"/>
      <c r="M59" s="125"/>
    </row>
    <row r="60" spans="1:13" ht="15.75" customHeight="1">
      <c r="A60" s="551" t="s">
        <v>393</v>
      </c>
      <c r="B60" s="552"/>
      <c r="C60" s="439">
        <v>3188</v>
      </c>
      <c r="D60" s="439">
        <v>2693</v>
      </c>
      <c r="E60" s="439">
        <v>5881</v>
      </c>
      <c r="F60" s="439">
        <v>1788</v>
      </c>
      <c r="G60" s="439">
        <v>1965</v>
      </c>
      <c r="H60" s="439">
        <v>3753</v>
      </c>
      <c r="I60" s="439">
        <v>128230</v>
      </c>
      <c r="J60" s="439">
        <v>211527</v>
      </c>
      <c r="K60" s="439">
        <v>339757</v>
      </c>
      <c r="L60" s="125"/>
      <c r="M60" s="125"/>
    </row>
    <row r="61" spans="1:13" ht="15.75" customHeight="1">
      <c r="A61" s="551" t="s">
        <v>336</v>
      </c>
      <c r="B61" s="552"/>
      <c r="C61" s="124">
        <v>940</v>
      </c>
      <c r="D61" s="124">
        <v>723</v>
      </c>
      <c r="E61" s="124">
        <v>1663</v>
      </c>
      <c r="F61" s="124">
        <v>453</v>
      </c>
      <c r="G61" s="124">
        <v>1287</v>
      </c>
      <c r="H61" s="124">
        <v>1740</v>
      </c>
      <c r="I61" s="124">
        <v>166096</v>
      </c>
      <c r="J61" s="124">
        <v>138784</v>
      </c>
      <c r="K61" s="124">
        <v>304880</v>
      </c>
      <c r="L61" s="125"/>
      <c r="M61" s="125"/>
    </row>
    <row r="62" spans="1:13" ht="15.75" customHeight="1">
      <c r="A62" s="551" t="s">
        <v>46</v>
      </c>
      <c r="B62" s="552"/>
      <c r="C62" s="124">
        <v>247</v>
      </c>
      <c r="D62" s="124">
        <v>173</v>
      </c>
      <c r="E62" s="124">
        <v>420</v>
      </c>
      <c r="F62" s="124">
        <v>155</v>
      </c>
      <c r="G62" s="124">
        <v>89</v>
      </c>
      <c r="H62" s="124">
        <v>244</v>
      </c>
      <c r="I62" s="124">
        <v>8833</v>
      </c>
      <c r="J62" s="124">
        <v>6523</v>
      </c>
      <c r="K62" s="124">
        <v>15356</v>
      </c>
      <c r="L62" s="125"/>
      <c r="M62" s="125"/>
    </row>
    <row r="63" spans="1:13" ht="15.75" customHeight="1">
      <c r="A63" s="551" t="s">
        <v>48</v>
      </c>
      <c r="B63" s="552"/>
      <c r="C63" s="124">
        <v>556</v>
      </c>
      <c r="D63" s="124">
        <v>472</v>
      </c>
      <c r="E63" s="124">
        <v>1028</v>
      </c>
      <c r="F63" s="124">
        <v>13</v>
      </c>
      <c r="G63" s="124">
        <v>6</v>
      </c>
      <c r="H63" s="124">
        <v>19</v>
      </c>
      <c r="I63" s="124">
        <v>17563</v>
      </c>
      <c r="J63" s="124">
        <v>9834</v>
      </c>
      <c r="K63" s="124">
        <v>27397</v>
      </c>
      <c r="L63" s="125"/>
      <c r="M63" s="125"/>
    </row>
    <row r="64" spans="1:13" ht="15.75" customHeight="1">
      <c r="A64" s="551" t="s">
        <v>357</v>
      </c>
      <c r="B64" s="552"/>
      <c r="C64" s="124">
        <v>246</v>
      </c>
      <c r="D64" s="124">
        <v>182</v>
      </c>
      <c r="E64" s="124">
        <v>428</v>
      </c>
      <c r="F64" s="124">
        <v>151</v>
      </c>
      <c r="G64" s="124">
        <v>120</v>
      </c>
      <c r="H64" s="124">
        <v>271</v>
      </c>
      <c r="I64" s="124">
        <v>5176</v>
      </c>
      <c r="J64" s="124">
        <v>5760</v>
      </c>
      <c r="K64" s="124">
        <v>10936</v>
      </c>
      <c r="L64" s="125"/>
      <c r="M64" s="125"/>
    </row>
    <row r="65" spans="1:13" ht="15.75" customHeight="1">
      <c r="A65" s="551" t="s">
        <v>394</v>
      </c>
      <c r="B65" s="552"/>
      <c r="C65" s="124">
        <v>456</v>
      </c>
      <c r="D65" s="124">
        <v>455</v>
      </c>
      <c r="E65" s="124">
        <v>911</v>
      </c>
      <c r="F65" s="124">
        <v>198</v>
      </c>
      <c r="G65" s="124">
        <v>372</v>
      </c>
      <c r="H65" s="124">
        <v>570</v>
      </c>
      <c r="I65" s="124">
        <v>128</v>
      </c>
      <c r="J65" s="124">
        <v>190</v>
      </c>
      <c r="K65" s="124">
        <v>318</v>
      </c>
      <c r="L65" s="125"/>
      <c r="M65" s="125"/>
    </row>
    <row r="66" spans="1:13" ht="15.75" customHeight="1">
      <c r="A66" s="557" t="s">
        <v>49</v>
      </c>
      <c r="B66" s="557"/>
      <c r="C66" s="124">
        <v>3274</v>
      </c>
      <c r="D66" s="124">
        <v>2377</v>
      </c>
      <c r="E66" s="124">
        <v>5651</v>
      </c>
      <c r="F66" s="124">
        <v>304</v>
      </c>
      <c r="G66" s="124">
        <v>425</v>
      </c>
      <c r="H66" s="124">
        <v>729</v>
      </c>
      <c r="I66" s="124">
        <v>382360</v>
      </c>
      <c r="J66" s="124">
        <v>209696</v>
      </c>
      <c r="K66" s="124">
        <v>592056</v>
      </c>
      <c r="L66" s="125"/>
      <c r="M66" s="125"/>
    </row>
    <row r="67" spans="1:13" ht="15.75" customHeight="1">
      <c r="A67" s="557" t="s">
        <v>366</v>
      </c>
      <c r="B67" s="557"/>
      <c r="C67" s="124">
        <v>294</v>
      </c>
      <c r="D67" s="124">
        <v>144</v>
      </c>
      <c r="E67" s="124">
        <v>438</v>
      </c>
      <c r="F67" s="124">
        <v>15</v>
      </c>
      <c r="G67" s="124">
        <v>41</v>
      </c>
      <c r="H67" s="124">
        <v>56</v>
      </c>
      <c r="I67" s="124">
        <v>268</v>
      </c>
      <c r="J67" s="124">
        <v>245</v>
      </c>
      <c r="K67" s="124">
        <v>513</v>
      </c>
      <c r="L67" s="125"/>
      <c r="M67" s="125"/>
    </row>
    <row r="68" spans="1:13" ht="15.75" customHeight="1">
      <c r="A68" s="559" t="s">
        <v>337</v>
      </c>
      <c r="B68" s="443" t="s">
        <v>338</v>
      </c>
      <c r="C68" s="124">
        <v>870</v>
      </c>
      <c r="D68" s="124">
        <v>363</v>
      </c>
      <c r="E68" s="124">
        <v>1233</v>
      </c>
      <c r="F68" s="124">
        <v>0</v>
      </c>
      <c r="G68" s="124">
        <v>0</v>
      </c>
      <c r="H68" s="124">
        <v>0</v>
      </c>
      <c r="I68" s="124">
        <v>22495</v>
      </c>
      <c r="J68" s="124">
        <v>19812</v>
      </c>
      <c r="K68" s="124">
        <v>42307</v>
      </c>
      <c r="L68" s="125"/>
      <c r="M68" s="125"/>
    </row>
    <row r="69" spans="1:13" ht="15.75" customHeight="1">
      <c r="A69" s="559"/>
      <c r="B69" s="123" t="s">
        <v>120</v>
      </c>
      <c r="C69" s="124">
        <v>35</v>
      </c>
      <c r="D69" s="124">
        <v>200</v>
      </c>
      <c r="E69" s="124">
        <v>235</v>
      </c>
      <c r="F69" s="124">
        <v>3</v>
      </c>
      <c r="G69" s="124">
        <v>12</v>
      </c>
      <c r="H69" s="124">
        <v>15</v>
      </c>
      <c r="I69" s="124">
        <v>2140</v>
      </c>
      <c r="J69" s="124">
        <v>8832</v>
      </c>
      <c r="K69" s="124">
        <v>10972</v>
      </c>
      <c r="L69" s="125"/>
      <c r="M69" s="125"/>
    </row>
    <row r="70" spans="1:13" ht="15.75" customHeight="1">
      <c r="A70" s="559"/>
      <c r="B70" s="123" t="s">
        <v>340</v>
      </c>
      <c r="C70" s="124">
        <v>98</v>
      </c>
      <c r="D70" s="124">
        <v>62</v>
      </c>
      <c r="E70" s="124">
        <v>160</v>
      </c>
      <c r="F70" s="124"/>
      <c r="G70" s="124"/>
      <c r="H70" s="124"/>
      <c r="I70" s="124">
        <v>4712</v>
      </c>
      <c r="J70" s="124">
        <v>5138</v>
      </c>
      <c r="K70" s="124">
        <v>9850</v>
      </c>
      <c r="L70" s="125"/>
      <c r="M70" s="125"/>
    </row>
    <row r="71" spans="1:13" ht="15.75" customHeight="1">
      <c r="A71" s="559"/>
      <c r="B71" s="123" t="s">
        <v>339</v>
      </c>
      <c r="C71" s="124">
        <v>127</v>
      </c>
      <c r="D71" s="124">
        <v>65</v>
      </c>
      <c r="E71" s="124">
        <v>192</v>
      </c>
      <c r="F71" s="124">
        <v>17</v>
      </c>
      <c r="G71" s="124">
        <v>28</v>
      </c>
      <c r="H71" s="124">
        <v>45</v>
      </c>
      <c r="I71" s="124">
        <v>5781</v>
      </c>
      <c r="J71" s="124">
        <v>2733</v>
      </c>
      <c r="K71" s="124">
        <v>8514</v>
      </c>
      <c r="L71" s="125"/>
      <c r="M71" s="125"/>
    </row>
    <row r="72" spans="1:13" ht="15.75" customHeight="1">
      <c r="A72" s="559"/>
      <c r="B72" s="123" t="s">
        <v>395</v>
      </c>
      <c r="C72" s="124">
        <v>451</v>
      </c>
      <c r="D72" s="124">
        <v>467</v>
      </c>
      <c r="E72" s="124">
        <v>918</v>
      </c>
      <c r="F72" s="124">
        <v>22</v>
      </c>
      <c r="G72" s="124">
        <v>66</v>
      </c>
      <c r="H72" s="124">
        <v>88</v>
      </c>
      <c r="I72" s="124">
        <v>3564</v>
      </c>
      <c r="J72" s="124">
        <v>1838</v>
      </c>
      <c r="K72" s="124">
        <v>5402</v>
      </c>
      <c r="L72" s="125"/>
      <c r="M72" s="125"/>
    </row>
    <row r="73" spans="1:13" ht="15.75" customHeight="1">
      <c r="A73" s="559"/>
      <c r="B73" s="123" t="s">
        <v>346</v>
      </c>
      <c r="C73" s="124">
        <v>3</v>
      </c>
      <c r="D73" s="124">
        <v>3</v>
      </c>
      <c r="E73" s="124">
        <v>6</v>
      </c>
      <c r="F73" s="124"/>
      <c r="G73" s="124"/>
      <c r="H73" s="124"/>
      <c r="I73" s="124">
        <v>3226</v>
      </c>
      <c r="J73" s="124">
        <v>836</v>
      </c>
      <c r="K73" s="124">
        <v>4062</v>
      </c>
      <c r="L73" s="125"/>
      <c r="M73" s="125"/>
    </row>
    <row r="74" spans="1:13" ht="15.75" customHeight="1">
      <c r="A74" s="559"/>
      <c r="B74" s="123" t="s">
        <v>341</v>
      </c>
      <c r="C74" s="124">
        <v>92</v>
      </c>
      <c r="D74" s="124">
        <v>66</v>
      </c>
      <c r="E74" s="124">
        <v>158</v>
      </c>
      <c r="F74" s="124"/>
      <c r="G74" s="124"/>
      <c r="H74" s="124"/>
      <c r="I74" s="124">
        <v>2146</v>
      </c>
      <c r="J74" s="124">
        <v>1622</v>
      </c>
      <c r="K74" s="124">
        <v>3768</v>
      </c>
      <c r="L74" s="125"/>
      <c r="M74" s="125"/>
    </row>
    <row r="75" spans="1:13" ht="15.75" customHeight="1">
      <c r="A75" s="559"/>
      <c r="B75" s="123" t="s">
        <v>343</v>
      </c>
      <c r="C75" s="124">
        <v>63</v>
      </c>
      <c r="D75" s="124">
        <v>35</v>
      </c>
      <c r="E75" s="124">
        <v>98</v>
      </c>
      <c r="F75" s="124"/>
      <c r="G75" s="124"/>
      <c r="H75" s="124"/>
      <c r="I75" s="124">
        <v>1246</v>
      </c>
      <c r="J75" s="124">
        <v>2258</v>
      </c>
      <c r="K75" s="124">
        <v>3504</v>
      </c>
      <c r="L75" s="125"/>
      <c r="M75" s="125"/>
    </row>
    <row r="76" spans="1:13" ht="15.75" customHeight="1">
      <c r="A76" s="559"/>
      <c r="B76" s="123" t="s">
        <v>397</v>
      </c>
      <c r="C76" s="124">
        <v>34</v>
      </c>
      <c r="D76" s="124">
        <v>10</v>
      </c>
      <c r="E76" s="124">
        <v>44</v>
      </c>
      <c r="F76" s="124"/>
      <c r="G76" s="124"/>
      <c r="H76" s="124"/>
      <c r="I76" s="124">
        <v>1350</v>
      </c>
      <c r="J76" s="124">
        <v>887</v>
      </c>
      <c r="K76" s="124">
        <v>2237</v>
      </c>
      <c r="L76" s="125"/>
      <c r="M76" s="125"/>
    </row>
    <row r="77" spans="1:13" ht="15.75" customHeight="1">
      <c r="A77" s="559"/>
      <c r="B77" s="123" t="s">
        <v>396</v>
      </c>
      <c r="C77" s="124">
        <v>2</v>
      </c>
      <c r="D77" s="124">
        <v>9</v>
      </c>
      <c r="E77" s="124">
        <v>11</v>
      </c>
      <c r="F77" s="124"/>
      <c r="G77" s="124"/>
      <c r="H77" s="124"/>
      <c r="I77" s="124">
        <v>414</v>
      </c>
      <c r="J77" s="124">
        <v>1297</v>
      </c>
      <c r="K77" s="124">
        <v>1711</v>
      </c>
      <c r="L77" s="125"/>
      <c r="M77" s="125"/>
    </row>
    <row r="78" spans="1:13" ht="15.75" customHeight="1">
      <c r="A78" s="559"/>
      <c r="B78" s="123" t="s">
        <v>398</v>
      </c>
      <c r="C78" s="124">
        <v>92</v>
      </c>
      <c r="D78" s="124">
        <v>29</v>
      </c>
      <c r="E78" s="124">
        <v>121</v>
      </c>
      <c r="F78" s="124"/>
      <c r="G78" s="124"/>
      <c r="H78" s="124"/>
      <c r="I78" s="124">
        <v>1020</v>
      </c>
      <c r="J78" s="124">
        <v>558</v>
      </c>
      <c r="K78" s="124">
        <v>1578</v>
      </c>
      <c r="L78" s="125"/>
      <c r="M78" s="125"/>
    </row>
    <row r="79" spans="1:13" ht="15.75" customHeight="1">
      <c r="A79" s="559"/>
      <c r="B79" s="123" t="s">
        <v>347</v>
      </c>
      <c r="C79" s="124">
        <v>8</v>
      </c>
      <c r="D79" s="124">
        <v>4</v>
      </c>
      <c r="E79" s="124">
        <v>12</v>
      </c>
      <c r="F79" s="124"/>
      <c r="G79" s="124"/>
      <c r="H79" s="124"/>
      <c r="I79" s="124">
        <v>576</v>
      </c>
      <c r="J79" s="124">
        <v>915</v>
      </c>
      <c r="K79" s="124">
        <v>1491</v>
      </c>
      <c r="L79" s="125"/>
      <c r="M79" s="125"/>
    </row>
    <row r="80" spans="1:13" ht="15.75" customHeight="1">
      <c r="A80" s="559"/>
      <c r="B80" s="123" t="s">
        <v>342</v>
      </c>
      <c r="C80" s="124">
        <v>5</v>
      </c>
      <c r="D80" s="124">
        <v>3</v>
      </c>
      <c r="E80" s="124">
        <v>8</v>
      </c>
      <c r="F80" s="124"/>
      <c r="G80" s="124"/>
      <c r="H80" s="124"/>
      <c r="I80" s="124">
        <v>559</v>
      </c>
      <c r="J80" s="124">
        <v>767</v>
      </c>
      <c r="K80" s="124">
        <v>1326</v>
      </c>
      <c r="L80" s="125"/>
      <c r="M80" s="125"/>
    </row>
    <row r="81" spans="1:13" ht="15.75" customHeight="1">
      <c r="A81" s="559"/>
      <c r="B81" s="123" t="s">
        <v>399</v>
      </c>
      <c r="C81" s="124">
        <v>14</v>
      </c>
      <c r="D81" s="124">
        <v>1</v>
      </c>
      <c r="E81" s="124">
        <v>15</v>
      </c>
      <c r="F81" s="124"/>
      <c r="G81" s="124"/>
      <c r="H81" s="124"/>
      <c r="I81" s="124">
        <v>1141</v>
      </c>
      <c r="J81" s="124">
        <v>48</v>
      </c>
      <c r="K81" s="124">
        <v>1189</v>
      </c>
      <c r="L81" s="125"/>
      <c r="M81" s="125"/>
    </row>
    <row r="82" spans="1:13" ht="15.75" customHeight="1">
      <c r="A82" s="559"/>
      <c r="B82" s="123" t="s">
        <v>401</v>
      </c>
      <c r="C82" s="124">
        <v>57</v>
      </c>
      <c r="D82" s="124">
        <v>29</v>
      </c>
      <c r="E82" s="124">
        <v>86</v>
      </c>
      <c r="F82" s="124"/>
      <c r="G82" s="124"/>
      <c r="H82" s="124"/>
      <c r="I82" s="124">
        <v>625</v>
      </c>
      <c r="J82" s="124">
        <v>487</v>
      </c>
      <c r="K82" s="124">
        <v>1112</v>
      </c>
      <c r="L82" s="125"/>
      <c r="M82" s="125"/>
    </row>
    <row r="83" spans="1:13" ht="15.75" customHeight="1">
      <c r="A83" s="559"/>
      <c r="B83" s="123" t="s">
        <v>402</v>
      </c>
      <c r="C83" s="124">
        <v>45</v>
      </c>
      <c r="D83" s="124">
        <v>53</v>
      </c>
      <c r="E83" s="124">
        <v>98</v>
      </c>
      <c r="F83" s="124"/>
      <c r="G83" s="124"/>
      <c r="H83" s="124"/>
      <c r="I83" s="124">
        <v>343</v>
      </c>
      <c r="J83" s="124">
        <v>689</v>
      </c>
      <c r="K83" s="124">
        <v>1032</v>
      </c>
      <c r="L83" s="125"/>
      <c r="M83" s="125"/>
    </row>
    <row r="84" spans="1:13" ht="15.75" customHeight="1">
      <c r="A84" s="559"/>
      <c r="B84" s="123" t="s">
        <v>348</v>
      </c>
      <c r="C84" s="124">
        <v>6</v>
      </c>
      <c r="D84" s="124">
        <v>0</v>
      </c>
      <c r="E84" s="124">
        <v>6</v>
      </c>
      <c r="F84" s="124"/>
      <c r="G84" s="124"/>
      <c r="H84" s="124"/>
      <c r="I84" s="124">
        <v>624</v>
      </c>
      <c r="J84" s="124">
        <v>351</v>
      </c>
      <c r="K84" s="124">
        <v>975</v>
      </c>
      <c r="L84" s="125"/>
      <c r="M84" s="125"/>
    </row>
    <row r="85" spans="1:13" ht="15.75" customHeight="1">
      <c r="A85" s="559"/>
      <c r="B85" s="123" t="s">
        <v>349</v>
      </c>
      <c r="C85" s="124">
        <v>5</v>
      </c>
      <c r="D85" s="124">
        <v>6</v>
      </c>
      <c r="E85" s="124">
        <v>11</v>
      </c>
      <c r="F85" s="124"/>
      <c r="G85" s="124"/>
      <c r="H85" s="124"/>
      <c r="I85" s="124">
        <v>469</v>
      </c>
      <c r="J85" s="124">
        <v>423</v>
      </c>
      <c r="K85" s="124">
        <v>892</v>
      </c>
      <c r="L85" s="125"/>
      <c r="M85" s="125"/>
    </row>
    <row r="86" spans="1:13" ht="15.75" customHeight="1">
      <c r="A86" s="559"/>
      <c r="B86" s="123" t="s">
        <v>400</v>
      </c>
      <c r="C86" s="124">
        <v>12</v>
      </c>
      <c r="D86" s="124">
        <v>16</v>
      </c>
      <c r="E86" s="124">
        <v>28</v>
      </c>
      <c r="F86" s="124"/>
      <c r="G86" s="124"/>
      <c r="H86" s="124"/>
      <c r="I86" s="124">
        <v>428</v>
      </c>
      <c r="J86" s="124">
        <v>360</v>
      </c>
      <c r="K86" s="124">
        <v>788</v>
      </c>
      <c r="L86" s="125"/>
      <c r="M86" s="125"/>
    </row>
    <row r="87" spans="1:13" ht="15.75" customHeight="1">
      <c r="A87" s="559"/>
      <c r="B87" s="123" t="s">
        <v>403</v>
      </c>
      <c r="C87" s="124">
        <v>17</v>
      </c>
      <c r="D87" s="124">
        <v>3</v>
      </c>
      <c r="E87" s="124">
        <v>20</v>
      </c>
      <c r="F87" s="124"/>
      <c r="G87" s="124"/>
      <c r="H87" s="124"/>
      <c r="I87" s="124">
        <v>532</v>
      </c>
      <c r="J87" s="124">
        <v>248</v>
      </c>
      <c r="K87" s="124">
        <v>780</v>
      </c>
      <c r="L87" s="125"/>
      <c r="M87" s="125"/>
    </row>
    <row r="88" spans="1:13" ht="15.75" customHeight="1">
      <c r="A88" s="559"/>
      <c r="B88" s="123" t="s">
        <v>404</v>
      </c>
      <c r="C88" s="124">
        <v>3</v>
      </c>
      <c r="D88" s="124">
        <v>2</v>
      </c>
      <c r="E88" s="124">
        <v>5</v>
      </c>
      <c r="F88" s="124"/>
      <c r="G88" s="124"/>
      <c r="H88" s="124"/>
      <c r="I88" s="124">
        <v>230</v>
      </c>
      <c r="J88" s="124">
        <v>355</v>
      </c>
      <c r="K88" s="124">
        <v>585</v>
      </c>
      <c r="L88" s="125"/>
      <c r="M88" s="125"/>
    </row>
    <row r="89" spans="1:13" ht="15.75" customHeight="1">
      <c r="A89" s="559"/>
      <c r="B89" s="123" t="s">
        <v>406</v>
      </c>
      <c r="C89" s="124">
        <v>54</v>
      </c>
      <c r="D89" s="124">
        <v>40</v>
      </c>
      <c r="E89" s="124">
        <v>94</v>
      </c>
      <c r="F89" s="124"/>
      <c r="G89" s="124"/>
      <c r="H89" s="124"/>
      <c r="I89" s="124">
        <v>251</v>
      </c>
      <c r="J89" s="124">
        <v>324</v>
      </c>
      <c r="K89" s="124">
        <v>575</v>
      </c>
      <c r="L89" s="125"/>
      <c r="M89" s="125"/>
    </row>
    <row r="90" spans="1:13" ht="15.75" customHeight="1">
      <c r="A90" s="559"/>
      <c r="B90" s="123" t="s">
        <v>405</v>
      </c>
      <c r="C90" s="124">
        <v>38</v>
      </c>
      <c r="D90" s="124">
        <v>32</v>
      </c>
      <c r="E90" s="124">
        <v>70</v>
      </c>
      <c r="F90" s="124"/>
      <c r="G90" s="124"/>
      <c r="H90" s="124"/>
      <c r="I90" s="124">
        <v>254</v>
      </c>
      <c r="J90" s="124">
        <v>296</v>
      </c>
      <c r="K90" s="124">
        <v>550</v>
      </c>
      <c r="L90" s="125"/>
      <c r="M90" s="125"/>
    </row>
    <row r="91" spans="1:13" ht="15.75" customHeight="1">
      <c r="A91" s="559"/>
      <c r="B91" s="123" t="s">
        <v>337</v>
      </c>
      <c r="C91" s="124"/>
      <c r="D91" s="124"/>
      <c r="E91" s="124"/>
      <c r="F91" s="124"/>
      <c r="G91" s="124"/>
      <c r="H91" s="124"/>
      <c r="I91" s="124">
        <v>236</v>
      </c>
      <c r="J91" s="124">
        <v>209</v>
      </c>
      <c r="K91" s="124">
        <v>445</v>
      </c>
      <c r="L91" s="125"/>
      <c r="M91" s="125"/>
    </row>
    <row r="92" spans="1:13" ht="15.75" customHeight="1">
      <c r="A92" s="559"/>
      <c r="B92" s="123" t="s">
        <v>407</v>
      </c>
      <c r="C92" s="124">
        <v>5</v>
      </c>
      <c r="D92" s="124">
        <v>8</v>
      </c>
      <c r="E92" s="124">
        <v>13</v>
      </c>
      <c r="F92" s="124">
        <v>4</v>
      </c>
      <c r="G92" s="124">
        <v>1</v>
      </c>
      <c r="H92" s="124">
        <v>5</v>
      </c>
      <c r="I92" s="124">
        <v>287</v>
      </c>
      <c r="J92" s="124">
        <v>148</v>
      </c>
      <c r="K92" s="124">
        <v>435</v>
      </c>
      <c r="L92" s="125"/>
      <c r="M92" s="125"/>
    </row>
    <row r="93" spans="1:13" ht="15.75" customHeight="1">
      <c r="A93" s="559"/>
      <c r="B93" s="123" t="s">
        <v>409</v>
      </c>
      <c r="C93" s="124">
        <v>5</v>
      </c>
      <c r="D93" s="124">
        <v>2</v>
      </c>
      <c r="E93" s="124">
        <v>7</v>
      </c>
      <c r="F93" s="124"/>
      <c r="G93" s="124"/>
      <c r="H93" s="124"/>
      <c r="I93" s="124">
        <v>84</v>
      </c>
      <c r="J93" s="124">
        <v>188</v>
      </c>
      <c r="K93" s="124">
        <v>272</v>
      </c>
      <c r="L93" s="125"/>
      <c r="M93" s="125"/>
    </row>
    <row r="94" spans="1:13" ht="24.75" customHeight="1">
      <c r="A94" s="559"/>
      <c r="B94" s="123" t="s">
        <v>410</v>
      </c>
      <c r="C94" s="124">
        <v>2</v>
      </c>
      <c r="D94" s="124">
        <v>2</v>
      </c>
      <c r="E94" s="124">
        <v>4</v>
      </c>
      <c r="F94" s="124"/>
      <c r="G94" s="124"/>
      <c r="H94" s="124"/>
      <c r="I94" s="124">
        <v>231</v>
      </c>
      <c r="J94" s="124">
        <v>38</v>
      </c>
      <c r="K94" s="124">
        <v>269</v>
      </c>
      <c r="L94" s="125"/>
      <c r="M94" s="125"/>
    </row>
    <row r="95" spans="1:13" ht="15.75" customHeight="1">
      <c r="A95" s="559"/>
      <c r="B95" s="123" t="s">
        <v>350</v>
      </c>
      <c r="C95" s="124">
        <v>1</v>
      </c>
      <c r="D95" s="124">
        <v>2</v>
      </c>
      <c r="E95" s="124">
        <v>3</v>
      </c>
      <c r="F95" s="124"/>
      <c r="G95" s="124"/>
      <c r="H95" s="124"/>
      <c r="I95" s="124">
        <v>100</v>
      </c>
      <c r="J95" s="124">
        <v>113</v>
      </c>
      <c r="K95" s="124">
        <v>213</v>
      </c>
      <c r="L95" s="125"/>
      <c r="M95" s="125"/>
    </row>
    <row r="96" spans="1:13" ht="15.75" customHeight="1">
      <c r="A96" s="559"/>
      <c r="B96" s="123" t="s">
        <v>412</v>
      </c>
      <c r="C96" s="124">
        <v>2</v>
      </c>
      <c r="D96" s="124">
        <v>0</v>
      </c>
      <c r="E96" s="124">
        <v>2</v>
      </c>
      <c r="F96" s="124"/>
      <c r="G96" s="124"/>
      <c r="H96" s="124"/>
      <c r="I96" s="124">
        <v>151</v>
      </c>
      <c r="J96" s="124">
        <v>47</v>
      </c>
      <c r="K96" s="124">
        <v>198</v>
      </c>
      <c r="L96" s="125"/>
      <c r="M96" s="125"/>
    </row>
    <row r="97" spans="1:13" ht="15.75" customHeight="1">
      <c r="A97" s="559"/>
      <c r="B97" s="123" t="s">
        <v>411</v>
      </c>
      <c r="C97" s="124">
        <v>167</v>
      </c>
      <c r="D97" s="124">
        <v>201</v>
      </c>
      <c r="E97" s="124">
        <v>368</v>
      </c>
      <c r="F97" s="124"/>
      <c r="G97" s="124"/>
      <c r="H97" s="124"/>
      <c r="I97" s="124">
        <v>44</v>
      </c>
      <c r="J97" s="124">
        <v>110</v>
      </c>
      <c r="K97" s="124">
        <v>154</v>
      </c>
      <c r="L97" s="125"/>
      <c r="M97" s="125"/>
    </row>
    <row r="98" spans="1:13" ht="15.75" customHeight="1">
      <c r="A98" s="559"/>
      <c r="B98" s="123" t="s">
        <v>408</v>
      </c>
      <c r="C98" s="124">
        <v>144</v>
      </c>
      <c r="D98" s="124">
        <v>11</v>
      </c>
      <c r="E98" s="124">
        <v>155</v>
      </c>
      <c r="F98" s="124"/>
      <c r="G98" s="124"/>
      <c r="H98" s="124"/>
      <c r="I98" s="124">
        <v>124</v>
      </c>
      <c r="J98" s="124">
        <v>17</v>
      </c>
      <c r="K98" s="124">
        <v>141</v>
      </c>
      <c r="L98" s="125"/>
      <c r="M98" s="125"/>
    </row>
    <row r="99" spans="1:13" ht="15.75" customHeight="1">
      <c r="A99" s="559"/>
      <c r="B99" s="123" t="s">
        <v>344</v>
      </c>
      <c r="C99" s="124">
        <v>0</v>
      </c>
      <c r="D99" s="124">
        <v>0</v>
      </c>
      <c r="E99" s="124">
        <v>0</v>
      </c>
      <c r="F99" s="124"/>
      <c r="G99" s="124"/>
      <c r="H99" s="124"/>
      <c r="I99" s="124">
        <v>44</v>
      </c>
      <c r="J99" s="124">
        <v>19</v>
      </c>
      <c r="K99" s="124">
        <v>63</v>
      </c>
      <c r="L99" s="125"/>
      <c r="M99" s="125"/>
    </row>
    <row r="100" spans="1:13" ht="15.75" customHeight="1">
      <c r="A100" s="559"/>
      <c r="B100" s="123" t="s">
        <v>419</v>
      </c>
      <c r="C100" s="124">
        <v>24</v>
      </c>
      <c r="D100" s="124">
        <v>21</v>
      </c>
      <c r="E100" s="124">
        <v>45</v>
      </c>
      <c r="F100" s="124"/>
      <c r="G100" s="124"/>
      <c r="H100" s="124"/>
      <c r="I100" s="124">
        <v>28</v>
      </c>
      <c r="J100" s="124">
        <v>34</v>
      </c>
      <c r="K100" s="124">
        <v>62</v>
      </c>
      <c r="L100" s="125"/>
      <c r="M100" s="125"/>
    </row>
    <row r="101" spans="1:13" ht="15.75" customHeight="1">
      <c r="A101" s="559"/>
      <c r="B101" s="123" t="s">
        <v>413</v>
      </c>
      <c r="C101" s="124">
        <v>237</v>
      </c>
      <c r="D101" s="124">
        <v>111</v>
      </c>
      <c r="E101" s="124">
        <v>348</v>
      </c>
      <c r="F101" s="124"/>
      <c r="G101" s="124"/>
      <c r="H101" s="124"/>
      <c r="I101" s="124">
        <v>50</v>
      </c>
      <c r="J101" s="124">
        <v>11</v>
      </c>
      <c r="K101" s="124">
        <v>61</v>
      </c>
      <c r="L101" s="125"/>
      <c r="M101" s="125"/>
    </row>
    <row r="102" spans="1:13" ht="15.75" customHeight="1">
      <c r="A102" s="559"/>
      <c r="B102" s="123" t="s">
        <v>416</v>
      </c>
      <c r="C102" s="124">
        <v>103</v>
      </c>
      <c r="D102" s="124">
        <v>11</v>
      </c>
      <c r="E102" s="124">
        <v>114</v>
      </c>
      <c r="F102" s="124"/>
      <c r="G102" s="124"/>
      <c r="H102" s="124"/>
      <c r="I102" s="124">
        <v>49</v>
      </c>
      <c r="J102" s="124">
        <v>6</v>
      </c>
      <c r="K102" s="124">
        <v>55</v>
      </c>
      <c r="L102" s="125"/>
      <c r="M102" s="125"/>
    </row>
    <row r="103" spans="1:13" ht="15.75" customHeight="1">
      <c r="A103" s="559"/>
      <c r="B103" s="123" t="s">
        <v>418</v>
      </c>
      <c r="C103" s="124">
        <v>5</v>
      </c>
      <c r="D103" s="124">
        <v>7</v>
      </c>
      <c r="E103" s="124">
        <v>12</v>
      </c>
      <c r="F103" s="124"/>
      <c r="G103" s="124"/>
      <c r="H103" s="124"/>
      <c r="I103" s="124">
        <v>42</v>
      </c>
      <c r="J103" s="124">
        <v>11</v>
      </c>
      <c r="K103" s="124">
        <v>53</v>
      </c>
      <c r="L103" s="125"/>
      <c r="M103" s="125"/>
    </row>
    <row r="104" spans="1:13" ht="15.75" customHeight="1">
      <c r="A104" s="559"/>
      <c r="B104" s="123" t="s">
        <v>424</v>
      </c>
      <c r="C104" s="124">
        <v>6</v>
      </c>
      <c r="D104" s="124">
        <v>3</v>
      </c>
      <c r="E104" s="124">
        <v>9</v>
      </c>
      <c r="F104" s="124"/>
      <c r="G104" s="124"/>
      <c r="H104" s="124"/>
      <c r="I104" s="124">
        <v>15</v>
      </c>
      <c r="J104" s="124">
        <v>32</v>
      </c>
      <c r="K104" s="124">
        <v>47</v>
      </c>
      <c r="L104" s="125"/>
      <c r="M104" s="125"/>
    </row>
    <row r="105" spans="1:13" ht="15.75" customHeight="1">
      <c r="A105" s="559"/>
      <c r="B105" s="123" t="s">
        <v>415</v>
      </c>
      <c r="C105" s="124">
        <v>70</v>
      </c>
      <c r="D105" s="124">
        <v>0</v>
      </c>
      <c r="E105" s="124">
        <v>70</v>
      </c>
      <c r="F105" s="124"/>
      <c r="G105" s="124"/>
      <c r="H105" s="124"/>
      <c r="I105" s="124">
        <v>39</v>
      </c>
      <c r="J105" s="124">
        <v>0</v>
      </c>
      <c r="K105" s="124">
        <v>39</v>
      </c>
      <c r="L105" s="125"/>
      <c r="M105" s="125"/>
    </row>
    <row r="106" spans="1:13" ht="15.75" customHeight="1">
      <c r="A106" s="559"/>
      <c r="B106" s="123" t="s">
        <v>414</v>
      </c>
      <c r="C106" s="124">
        <v>33</v>
      </c>
      <c r="D106" s="124">
        <v>7</v>
      </c>
      <c r="E106" s="124">
        <v>40</v>
      </c>
      <c r="F106" s="124"/>
      <c r="G106" s="124"/>
      <c r="H106" s="124"/>
      <c r="I106" s="124">
        <v>29</v>
      </c>
      <c r="J106" s="124">
        <v>9</v>
      </c>
      <c r="K106" s="124">
        <v>38</v>
      </c>
      <c r="L106" s="125"/>
      <c r="M106" s="125"/>
    </row>
    <row r="107" spans="1:13" ht="15.75" customHeight="1">
      <c r="A107" s="559"/>
      <c r="B107" s="123" t="s">
        <v>420</v>
      </c>
      <c r="C107" s="124">
        <v>47</v>
      </c>
      <c r="D107" s="124">
        <v>4</v>
      </c>
      <c r="E107" s="124">
        <v>51</v>
      </c>
      <c r="F107" s="124"/>
      <c r="G107" s="124"/>
      <c r="H107" s="124"/>
      <c r="I107" s="124">
        <v>32</v>
      </c>
      <c r="J107" s="124">
        <v>6</v>
      </c>
      <c r="K107" s="124">
        <v>38</v>
      </c>
      <c r="L107" s="125"/>
      <c r="M107" s="125"/>
    </row>
    <row r="108" spans="1:13" ht="15.75" customHeight="1">
      <c r="A108" s="559"/>
      <c r="B108" s="123" t="s">
        <v>1344</v>
      </c>
      <c r="C108" s="124">
        <v>0</v>
      </c>
      <c r="D108" s="124">
        <v>0</v>
      </c>
      <c r="E108" s="124">
        <v>0</v>
      </c>
      <c r="F108" s="124"/>
      <c r="G108" s="124"/>
      <c r="H108" s="124"/>
      <c r="I108" s="124">
        <v>25</v>
      </c>
      <c r="J108" s="124">
        <v>9</v>
      </c>
      <c r="K108" s="124">
        <v>34</v>
      </c>
      <c r="L108" s="125"/>
      <c r="M108" s="125"/>
    </row>
    <row r="109" spans="1:13" ht="15.75" customHeight="1">
      <c r="A109" s="559"/>
      <c r="B109" s="123" t="s">
        <v>421</v>
      </c>
      <c r="C109" s="124">
        <v>10</v>
      </c>
      <c r="D109" s="124">
        <v>2</v>
      </c>
      <c r="E109" s="124">
        <v>12</v>
      </c>
      <c r="F109" s="124"/>
      <c r="G109" s="124"/>
      <c r="H109" s="124"/>
      <c r="I109" s="124">
        <v>23</v>
      </c>
      <c r="J109" s="124">
        <v>9</v>
      </c>
      <c r="K109" s="124">
        <v>32</v>
      </c>
      <c r="L109" s="125"/>
      <c r="M109" s="125"/>
    </row>
    <row r="110" spans="1:13" ht="15.75" customHeight="1">
      <c r="A110" s="559"/>
      <c r="B110" s="123" t="s">
        <v>417</v>
      </c>
      <c r="C110" s="124">
        <v>30</v>
      </c>
      <c r="D110" s="124">
        <v>3</v>
      </c>
      <c r="E110" s="124">
        <v>33</v>
      </c>
      <c r="F110" s="124"/>
      <c r="G110" s="124"/>
      <c r="H110" s="124"/>
      <c r="I110" s="124">
        <v>27</v>
      </c>
      <c r="J110" s="124">
        <v>2</v>
      </c>
      <c r="K110" s="124">
        <v>29</v>
      </c>
      <c r="L110" s="125"/>
      <c r="M110" s="125"/>
    </row>
    <row r="111" spans="1:13" ht="15.75" customHeight="1">
      <c r="A111" s="559"/>
      <c r="B111" s="123" t="s">
        <v>422</v>
      </c>
      <c r="C111" s="124">
        <v>17</v>
      </c>
      <c r="D111" s="124">
        <v>6</v>
      </c>
      <c r="E111" s="124">
        <v>23</v>
      </c>
      <c r="F111" s="124"/>
      <c r="G111" s="124"/>
      <c r="H111" s="124"/>
      <c r="I111" s="124">
        <v>18</v>
      </c>
      <c r="J111" s="124">
        <v>8</v>
      </c>
      <c r="K111" s="124">
        <v>26</v>
      </c>
      <c r="L111" s="125"/>
      <c r="M111" s="125"/>
    </row>
    <row r="112" spans="1:13" ht="15.75" customHeight="1">
      <c r="A112" s="559"/>
      <c r="B112" s="437" t="s">
        <v>423</v>
      </c>
      <c r="C112" s="438">
        <v>45</v>
      </c>
      <c r="D112" s="438">
        <v>27</v>
      </c>
      <c r="E112" s="438">
        <v>72</v>
      </c>
      <c r="F112" s="438"/>
      <c r="G112" s="438"/>
      <c r="H112" s="438"/>
      <c r="I112" s="438">
        <v>9</v>
      </c>
      <c r="J112" s="438">
        <v>5</v>
      </c>
      <c r="K112" s="438">
        <v>14</v>
      </c>
      <c r="L112" s="125"/>
      <c r="M112" s="125"/>
    </row>
    <row r="113" spans="1:13" ht="15.75" customHeight="1">
      <c r="A113" s="559"/>
      <c r="B113" s="437" t="s">
        <v>425</v>
      </c>
      <c r="C113" s="124">
        <v>10</v>
      </c>
      <c r="D113" s="124">
        <v>2</v>
      </c>
      <c r="E113" s="124">
        <v>12</v>
      </c>
      <c r="F113" s="124"/>
      <c r="G113" s="124"/>
      <c r="H113" s="124"/>
      <c r="I113" s="124">
        <v>5</v>
      </c>
      <c r="J113" s="124">
        <v>0</v>
      </c>
      <c r="K113" s="124">
        <v>5</v>
      </c>
      <c r="L113" s="125"/>
      <c r="M113" s="125"/>
    </row>
    <row r="114" spans="1:13" ht="15.75" customHeight="1">
      <c r="A114" s="560"/>
      <c r="B114" s="444" t="s">
        <v>426</v>
      </c>
      <c r="C114" s="124">
        <v>4</v>
      </c>
      <c r="D114" s="124">
        <v>1</v>
      </c>
      <c r="E114" s="124">
        <v>5</v>
      </c>
      <c r="F114" s="124"/>
      <c r="G114" s="124"/>
      <c r="H114" s="124"/>
      <c r="I114" s="124"/>
      <c r="J114" s="124"/>
      <c r="K114" s="124"/>
      <c r="L114" s="125"/>
      <c r="M114" s="125"/>
    </row>
    <row r="115" spans="1:13" ht="15.75" customHeight="1">
      <c r="A115" s="557" t="s">
        <v>351</v>
      </c>
      <c r="B115" s="557"/>
      <c r="C115" s="439">
        <v>3098</v>
      </c>
      <c r="D115" s="439">
        <v>1929</v>
      </c>
      <c r="E115" s="439">
        <v>5027</v>
      </c>
      <c r="F115" s="439">
        <v>46</v>
      </c>
      <c r="G115" s="439">
        <v>107</v>
      </c>
      <c r="H115" s="439">
        <v>153</v>
      </c>
      <c r="I115" s="439">
        <v>55818</v>
      </c>
      <c r="J115" s="439">
        <v>52105</v>
      </c>
      <c r="K115" s="439">
        <v>107923</v>
      </c>
      <c r="L115" s="125"/>
      <c r="M115" s="125"/>
    </row>
    <row r="116" spans="1:13" ht="15.75" customHeight="1">
      <c r="A116" s="557" t="s">
        <v>51</v>
      </c>
      <c r="B116" s="557"/>
      <c r="C116" s="124">
        <v>1046</v>
      </c>
      <c r="D116" s="124">
        <v>352</v>
      </c>
      <c r="E116" s="124">
        <v>1398</v>
      </c>
      <c r="F116" s="124">
        <v>185</v>
      </c>
      <c r="G116" s="124">
        <v>116</v>
      </c>
      <c r="H116" s="124">
        <v>301</v>
      </c>
      <c r="I116" s="124">
        <v>26635</v>
      </c>
      <c r="J116" s="124">
        <v>14227</v>
      </c>
      <c r="K116" s="124">
        <v>40862</v>
      </c>
      <c r="L116" s="125"/>
      <c r="M116" s="125"/>
    </row>
    <row r="117" spans="1:13" ht="15.75" customHeight="1">
      <c r="A117" s="557" t="s">
        <v>356</v>
      </c>
      <c r="B117" s="557"/>
      <c r="C117" s="124">
        <v>481</v>
      </c>
      <c r="D117" s="124">
        <v>168</v>
      </c>
      <c r="E117" s="124">
        <v>649</v>
      </c>
      <c r="F117" s="124">
        <v>322</v>
      </c>
      <c r="G117" s="124">
        <v>59</v>
      </c>
      <c r="H117" s="124">
        <v>381</v>
      </c>
      <c r="I117" s="124">
        <v>5227</v>
      </c>
      <c r="J117" s="124">
        <v>1807</v>
      </c>
      <c r="K117" s="124">
        <v>7034</v>
      </c>
      <c r="L117" s="125"/>
      <c r="M117" s="125"/>
    </row>
    <row r="118" spans="1:13" ht="15.75" customHeight="1">
      <c r="A118" s="557" t="s">
        <v>362</v>
      </c>
      <c r="B118" s="557"/>
      <c r="C118" s="124">
        <v>249</v>
      </c>
      <c r="D118" s="124">
        <v>77</v>
      </c>
      <c r="E118" s="124">
        <v>326</v>
      </c>
      <c r="F118" s="124">
        <v>51</v>
      </c>
      <c r="G118" s="124">
        <v>42</v>
      </c>
      <c r="H118" s="124">
        <v>93</v>
      </c>
      <c r="I118" s="124">
        <v>2146</v>
      </c>
      <c r="J118" s="124">
        <v>1587</v>
      </c>
      <c r="K118" s="124">
        <v>3733</v>
      </c>
      <c r="L118" s="125"/>
      <c r="M118" s="125"/>
    </row>
    <row r="119" spans="1:13" ht="15.75" customHeight="1">
      <c r="A119" s="559" t="s">
        <v>53</v>
      </c>
      <c r="B119" s="443" t="s">
        <v>427</v>
      </c>
      <c r="C119" s="124">
        <v>1562</v>
      </c>
      <c r="D119" s="124">
        <v>1197</v>
      </c>
      <c r="E119" s="124">
        <v>2759</v>
      </c>
      <c r="F119" s="124">
        <v>713</v>
      </c>
      <c r="G119" s="124">
        <v>1214</v>
      </c>
      <c r="H119" s="124">
        <v>1927</v>
      </c>
      <c r="I119" s="124">
        <v>53920</v>
      </c>
      <c r="J119" s="124">
        <v>69623</v>
      </c>
      <c r="K119" s="124">
        <v>123543</v>
      </c>
      <c r="L119" s="125"/>
      <c r="M119" s="125"/>
    </row>
    <row r="120" spans="1:13" ht="15.75" customHeight="1">
      <c r="A120" s="559"/>
      <c r="B120" s="123" t="s">
        <v>428</v>
      </c>
      <c r="C120" s="124">
        <v>3436</v>
      </c>
      <c r="D120" s="124">
        <v>1857</v>
      </c>
      <c r="E120" s="124">
        <v>5293</v>
      </c>
      <c r="F120" s="124">
        <v>556</v>
      </c>
      <c r="G120" s="124">
        <v>677</v>
      </c>
      <c r="H120" s="124">
        <v>1233</v>
      </c>
      <c r="I120" s="124">
        <v>44601</v>
      </c>
      <c r="J120" s="124">
        <v>45500</v>
      </c>
      <c r="K120" s="124">
        <v>90101</v>
      </c>
      <c r="L120" s="125"/>
      <c r="M120" s="125"/>
    </row>
    <row r="121" spans="1:13" ht="15.75" customHeight="1">
      <c r="A121" s="559"/>
      <c r="B121" s="123" t="s">
        <v>429</v>
      </c>
      <c r="C121" s="124">
        <v>3552</v>
      </c>
      <c r="D121" s="124">
        <v>2557</v>
      </c>
      <c r="E121" s="124">
        <v>6109</v>
      </c>
      <c r="F121" s="124">
        <v>363</v>
      </c>
      <c r="G121" s="124">
        <v>633</v>
      </c>
      <c r="H121" s="124">
        <v>996</v>
      </c>
      <c r="I121" s="124">
        <v>24871</v>
      </c>
      <c r="J121" s="124">
        <v>29162</v>
      </c>
      <c r="K121" s="124">
        <v>54033</v>
      </c>
      <c r="L121" s="125"/>
      <c r="M121" s="125"/>
    </row>
    <row r="122" spans="1:13" ht="15.75" customHeight="1">
      <c r="A122" s="559"/>
      <c r="B122" s="123" t="s">
        <v>430</v>
      </c>
      <c r="C122" s="124">
        <v>2394</v>
      </c>
      <c r="D122" s="124">
        <v>1154</v>
      </c>
      <c r="E122" s="124">
        <v>3548</v>
      </c>
      <c r="F122" s="124">
        <v>509</v>
      </c>
      <c r="G122" s="124">
        <v>655</v>
      </c>
      <c r="H122" s="124">
        <v>1164</v>
      </c>
      <c r="I122" s="124">
        <v>24725</v>
      </c>
      <c r="J122" s="124">
        <v>27771</v>
      </c>
      <c r="K122" s="124">
        <v>52496</v>
      </c>
      <c r="L122" s="125"/>
      <c r="M122" s="125"/>
    </row>
    <row r="123" spans="1:13" ht="15.75" customHeight="1">
      <c r="A123" s="559"/>
      <c r="B123" s="123" t="s">
        <v>431</v>
      </c>
      <c r="C123" s="124">
        <v>809</v>
      </c>
      <c r="D123" s="124">
        <v>769</v>
      </c>
      <c r="E123" s="124">
        <v>1578</v>
      </c>
      <c r="F123" s="124">
        <v>303</v>
      </c>
      <c r="G123" s="124">
        <v>366</v>
      </c>
      <c r="H123" s="124">
        <v>669</v>
      </c>
      <c r="I123" s="124">
        <v>13909</v>
      </c>
      <c r="J123" s="124">
        <v>22650</v>
      </c>
      <c r="K123" s="124">
        <v>36559</v>
      </c>
      <c r="L123" s="125"/>
      <c r="M123" s="125"/>
    </row>
    <row r="124" spans="1:13" ht="15.75" customHeight="1">
      <c r="A124" s="559"/>
      <c r="B124" s="123" t="s">
        <v>432</v>
      </c>
      <c r="C124" s="124">
        <v>826</v>
      </c>
      <c r="D124" s="124">
        <v>827</v>
      </c>
      <c r="E124" s="124">
        <v>1653</v>
      </c>
      <c r="F124" s="124">
        <v>244</v>
      </c>
      <c r="G124" s="124">
        <v>326</v>
      </c>
      <c r="H124" s="124">
        <v>570</v>
      </c>
      <c r="I124" s="124">
        <v>10839</v>
      </c>
      <c r="J124" s="124">
        <v>18841</v>
      </c>
      <c r="K124" s="124">
        <v>29680</v>
      </c>
      <c r="L124" s="125"/>
      <c r="M124" s="125"/>
    </row>
    <row r="125" spans="1:13" ht="15.75" customHeight="1">
      <c r="A125" s="559"/>
      <c r="B125" s="123" t="s">
        <v>411</v>
      </c>
      <c r="C125" s="124">
        <v>733</v>
      </c>
      <c r="D125" s="124">
        <v>777</v>
      </c>
      <c r="E125" s="124">
        <v>1510</v>
      </c>
      <c r="F125" s="124">
        <v>102</v>
      </c>
      <c r="G125" s="124">
        <v>268</v>
      </c>
      <c r="H125" s="124">
        <v>370</v>
      </c>
      <c r="I125" s="124">
        <v>5350</v>
      </c>
      <c r="J125" s="124">
        <v>9481</v>
      </c>
      <c r="K125" s="124">
        <v>14831</v>
      </c>
      <c r="L125" s="125"/>
      <c r="M125" s="125"/>
    </row>
    <row r="126" spans="1:13" ht="15.75" customHeight="1">
      <c r="A126" s="559"/>
      <c r="B126" s="123" t="s">
        <v>402</v>
      </c>
      <c r="C126" s="124">
        <v>281</v>
      </c>
      <c r="D126" s="124">
        <v>404</v>
      </c>
      <c r="E126" s="124">
        <v>685</v>
      </c>
      <c r="F126" s="124">
        <v>61</v>
      </c>
      <c r="G126" s="124">
        <v>207</v>
      </c>
      <c r="H126" s="124">
        <v>268</v>
      </c>
      <c r="I126" s="124">
        <v>3375</v>
      </c>
      <c r="J126" s="124">
        <v>7596</v>
      </c>
      <c r="K126" s="124">
        <v>10971</v>
      </c>
      <c r="L126" s="125"/>
      <c r="M126" s="125"/>
    </row>
    <row r="127" spans="1:13" ht="15.75" customHeight="1">
      <c r="A127" s="559"/>
      <c r="B127" s="123" t="s">
        <v>434</v>
      </c>
      <c r="C127" s="124">
        <v>246</v>
      </c>
      <c r="D127" s="124">
        <v>174</v>
      </c>
      <c r="E127" s="124">
        <v>420</v>
      </c>
      <c r="F127" s="124">
        <v>70</v>
      </c>
      <c r="G127" s="124">
        <v>92</v>
      </c>
      <c r="H127" s="124">
        <v>162</v>
      </c>
      <c r="I127" s="124">
        <v>3047</v>
      </c>
      <c r="J127" s="124">
        <v>3598</v>
      </c>
      <c r="K127" s="124">
        <v>6645</v>
      </c>
      <c r="L127" s="125"/>
      <c r="M127" s="125"/>
    </row>
    <row r="128" spans="1:13" ht="15.75" customHeight="1">
      <c r="A128" s="559"/>
      <c r="B128" s="123" t="s">
        <v>406</v>
      </c>
      <c r="C128" s="124">
        <v>331</v>
      </c>
      <c r="D128" s="124">
        <v>339</v>
      </c>
      <c r="E128" s="124">
        <v>670</v>
      </c>
      <c r="F128" s="124">
        <v>43</v>
      </c>
      <c r="G128" s="124">
        <v>127</v>
      </c>
      <c r="H128" s="124">
        <v>170</v>
      </c>
      <c r="I128" s="124">
        <v>2258</v>
      </c>
      <c r="J128" s="124">
        <v>4284</v>
      </c>
      <c r="K128" s="124">
        <v>6542</v>
      </c>
      <c r="L128" s="125"/>
      <c r="M128" s="125"/>
    </row>
    <row r="129" spans="1:13" ht="15.75" customHeight="1">
      <c r="A129" s="559"/>
      <c r="B129" s="123" t="s">
        <v>433</v>
      </c>
      <c r="C129" s="124">
        <v>547</v>
      </c>
      <c r="D129" s="124">
        <v>566</v>
      </c>
      <c r="E129" s="124">
        <v>1113</v>
      </c>
      <c r="F129" s="124">
        <v>28</v>
      </c>
      <c r="G129" s="124">
        <v>80</v>
      </c>
      <c r="H129" s="124">
        <v>108</v>
      </c>
      <c r="I129" s="124">
        <v>2164</v>
      </c>
      <c r="J129" s="124">
        <v>4001</v>
      </c>
      <c r="K129" s="124">
        <v>6165</v>
      </c>
      <c r="L129" s="125"/>
      <c r="M129" s="125"/>
    </row>
    <row r="130" spans="1:13" ht="15.75" customHeight="1">
      <c r="A130" s="559"/>
      <c r="B130" s="123" t="s">
        <v>435</v>
      </c>
      <c r="C130" s="124">
        <v>448</v>
      </c>
      <c r="D130" s="124">
        <v>443</v>
      </c>
      <c r="E130" s="124">
        <v>891</v>
      </c>
      <c r="F130" s="124">
        <v>59</v>
      </c>
      <c r="G130" s="124">
        <v>85</v>
      </c>
      <c r="H130" s="124">
        <v>144</v>
      </c>
      <c r="I130" s="124">
        <v>2687</v>
      </c>
      <c r="J130" s="124">
        <v>2708</v>
      </c>
      <c r="K130" s="124">
        <v>5395</v>
      </c>
      <c r="L130" s="125"/>
      <c r="M130" s="125"/>
    </row>
    <row r="131" spans="1:13" ht="15.75" customHeight="1">
      <c r="A131" s="559"/>
      <c r="B131" s="442" t="s">
        <v>436</v>
      </c>
      <c r="C131" s="126">
        <v>178</v>
      </c>
      <c r="D131" s="126">
        <v>97</v>
      </c>
      <c r="E131" s="126">
        <v>275</v>
      </c>
      <c r="F131" s="126">
        <v>54</v>
      </c>
      <c r="G131" s="126">
        <v>19</v>
      </c>
      <c r="H131" s="126">
        <v>73</v>
      </c>
      <c r="I131" s="126">
        <v>2992</v>
      </c>
      <c r="J131" s="126">
        <v>2062</v>
      </c>
      <c r="K131" s="126">
        <v>5054</v>
      </c>
      <c r="L131" s="125"/>
      <c r="M131" s="125"/>
    </row>
    <row r="132" spans="1:13" ht="15.75" customHeight="1">
      <c r="A132" s="559"/>
      <c r="B132" s="123" t="s">
        <v>438</v>
      </c>
      <c r="C132" s="124">
        <v>410</v>
      </c>
      <c r="D132" s="124">
        <v>179</v>
      </c>
      <c r="E132" s="124">
        <v>589</v>
      </c>
      <c r="F132" s="124">
        <v>71</v>
      </c>
      <c r="G132" s="124">
        <v>30</v>
      </c>
      <c r="H132" s="124">
        <v>101</v>
      </c>
      <c r="I132" s="124">
        <v>3018</v>
      </c>
      <c r="J132" s="124">
        <v>1731</v>
      </c>
      <c r="K132" s="124">
        <v>4749</v>
      </c>
      <c r="L132" s="125"/>
      <c r="M132" s="125"/>
    </row>
    <row r="133" spans="1:13" ht="15.75" customHeight="1">
      <c r="A133" s="559"/>
      <c r="B133" s="123" t="s">
        <v>437</v>
      </c>
      <c r="C133" s="124">
        <v>433</v>
      </c>
      <c r="D133" s="124">
        <v>458</v>
      </c>
      <c r="E133" s="124">
        <v>891</v>
      </c>
      <c r="F133" s="124">
        <v>29</v>
      </c>
      <c r="G133" s="124">
        <v>41</v>
      </c>
      <c r="H133" s="124">
        <v>70</v>
      </c>
      <c r="I133" s="124">
        <v>1749</v>
      </c>
      <c r="J133" s="124">
        <v>2613</v>
      </c>
      <c r="K133" s="124">
        <v>4362</v>
      </c>
      <c r="L133" s="125"/>
      <c r="M133" s="125"/>
    </row>
    <row r="134" spans="1:13" ht="15.75" customHeight="1">
      <c r="A134" s="559"/>
      <c r="B134" s="123" t="s">
        <v>440</v>
      </c>
      <c r="C134" s="124">
        <v>39</v>
      </c>
      <c r="D134" s="124">
        <v>20</v>
      </c>
      <c r="E134" s="124">
        <v>59</v>
      </c>
      <c r="F134" s="124">
        <v>1</v>
      </c>
      <c r="G134" s="124">
        <v>0</v>
      </c>
      <c r="H134" s="124">
        <v>1</v>
      </c>
      <c r="I134" s="124">
        <v>592</v>
      </c>
      <c r="J134" s="124">
        <v>316</v>
      </c>
      <c r="K134" s="124">
        <v>908</v>
      </c>
      <c r="L134" s="125"/>
      <c r="M134" s="125"/>
    </row>
    <row r="135" spans="1:13" ht="15.75" customHeight="1">
      <c r="A135" s="559"/>
      <c r="B135" s="123" t="s">
        <v>439</v>
      </c>
      <c r="C135" s="124">
        <v>105</v>
      </c>
      <c r="D135" s="124">
        <v>154</v>
      </c>
      <c r="E135" s="124">
        <v>259</v>
      </c>
      <c r="F135" s="124">
        <v>14</v>
      </c>
      <c r="G135" s="124">
        <v>11</v>
      </c>
      <c r="H135" s="124">
        <v>25</v>
      </c>
      <c r="I135" s="124">
        <v>265</v>
      </c>
      <c r="J135" s="124">
        <v>439</v>
      </c>
      <c r="K135" s="124">
        <v>704</v>
      </c>
      <c r="L135" s="125"/>
      <c r="M135" s="125"/>
    </row>
    <row r="136" spans="1:13" ht="15.75" customHeight="1">
      <c r="A136" s="559"/>
      <c r="B136" s="445" t="s">
        <v>53</v>
      </c>
      <c r="C136" s="124">
        <v>15</v>
      </c>
      <c r="D136" s="124">
        <v>22</v>
      </c>
      <c r="E136" s="124">
        <v>37</v>
      </c>
      <c r="F136" s="124"/>
      <c r="G136" s="124"/>
      <c r="H136" s="124"/>
      <c r="I136" s="124"/>
      <c r="J136" s="124"/>
      <c r="K136" s="124"/>
      <c r="L136" s="125"/>
      <c r="M136" s="125"/>
    </row>
    <row r="137" spans="1:13" ht="15.75" customHeight="1">
      <c r="A137" s="557" t="s">
        <v>441</v>
      </c>
      <c r="B137" s="557"/>
      <c r="C137" s="446">
        <v>16345</v>
      </c>
      <c r="D137" s="439">
        <v>11994</v>
      </c>
      <c r="E137" s="439">
        <v>28339</v>
      </c>
      <c r="F137" s="439">
        <v>3220</v>
      </c>
      <c r="G137" s="439">
        <v>4831</v>
      </c>
      <c r="H137" s="439">
        <v>8051</v>
      </c>
      <c r="I137" s="439">
        <v>200362</v>
      </c>
      <c r="J137" s="439">
        <v>252376</v>
      </c>
      <c r="K137" s="439">
        <v>452738</v>
      </c>
      <c r="L137" s="125"/>
      <c r="M137" s="125"/>
    </row>
    <row r="138" spans="1:13" ht="15.75" customHeight="1">
      <c r="A138" s="557" t="s">
        <v>442</v>
      </c>
      <c r="B138" s="123" t="s">
        <v>443</v>
      </c>
      <c r="C138" s="124">
        <v>1003</v>
      </c>
      <c r="D138" s="124">
        <v>805</v>
      </c>
      <c r="E138" s="124">
        <v>1808</v>
      </c>
      <c r="F138" s="124">
        <v>569</v>
      </c>
      <c r="G138" s="124">
        <v>441</v>
      </c>
      <c r="H138" s="124">
        <v>1010</v>
      </c>
      <c r="I138" s="124">
        <v>61627</v>
      </c>
      <c r="J138" s="124">
        <v>59824</v>
      </c>
      <c r="K138" s="124">
        <v>121451</v>
      </c>
      <c r="L138" s="125"/>
      <c r="M138" s="125"/>
    </row>
    <row r="139" spans="1:13" ht="15.75" customHeight="1">
      <c r="A139" s="557"/>
      <c r="B139" s="123" t="s">
        <v>445</v>
      </c>
      <c r="C139" s="124">
        <v>912</v>
      </c>
      <c r="D139" s="124">
        <v>574</v>
      </c>
      <c r="E139" s="124">
        <v>1486</v>
      </c>
      <c r="F139" s="124">
        <v>396</v>
      </c>
      <c r="G139" s="124">
        <v>256</v>
      </c>
      <c r="H139" s="124">
        <v>652</v>
      </c>
      <c r="I139" s="124">
        <v>55186</v>
      </c>
      <c r="J139" s="124">
        <v>53990</v>
      </c>
      <c r="K139" s="124">
        <v>109176</v>
      </c>
      <c r="L139" s="125"/>
      <c r="M139" s="125"/>
    </row>
    <row r="140" spans="1:13" ht="15.75" customHeight="1">
      <c r="A140" s="557"/>
      <c r="B140" s="123" t="s">
        <v>446</v>
      </c>
      <c r="C140" s="124">
        <v>740</v>
      </c>
      <c r="D140" s="124">
        <v>679</v>
      </c>
      <c r="E140" s="124">
        <v>1419</v>
      </c>
      <c r="F140" s="124">
        <v>324</v>
      </c>
      <c r="G140" s="124">
        <v>387</v>
      </c>
      <c r="H140" s="124">
        <v>711</v>
      </c>
      <c r="I140" s="124">
        <v>37151</v>
      </c>
      <c r="J140" s="124">
        <v>71675</v>
      </c>
      <c r="K140" s="124">
        <v>108826</v>
      </c>
      <c r="L140" s="125"/>
      <c r="M140" s="125"/>
    </row>
    <row r="141" spans="1:13" ht="15.75" customHeight="1">
      <c r="A141" s="557"/>
      <c r="B141" s="123" t="s">
        <v>444</v>
      </c>
      <c r="C141" s="124">
        <v>1636</v>
      </c>
      <c r="D141" s="124">
        <v>1498</v>
      </c>
      <c r="E141" s="124">
        <v>3134</v>
      </c>
      <c r="F141" s="124">
        <v>689</v>
      </c>
      <c r="G141" s="124">
        <v>669</v>
      </c>
      <c r="H141" s="124">
        <v>1358</v>
      </c>
      <c r="I141" s="124">
        <v>42741</v>
      </c>
      <c r="J141" s="124">
        <v>50256</v>
      </c>
      <c r="K141" s="124">
        <v>92997</v>
      </c>
      <c r="L141" s="125"/>
      <c r="M141" s="125"/>
    </row>
    <row r="142" spans="1:13" ht="14.25" customHeight="1">
      <c r="A142" s="557"/>
      <c r="B142" s="123" t="s">
        <v>447</v>
      </c>
      <c r="C142" s="124">
        <v>1253</v>
      </c>
      <c r="D142" s="124">
        <v>872</v>
      </c>
      <c r="E142" s="124">
        <v>2125</v>
      </c>
      <c r="F142" s="124">
        <v>675</v>
      </c>
      <c r="G142" s="124">
        <v>729</v>
      </c>
      <c r="H142" s="124">
        <v>1404</v>
      </c>
      <c r="I142" s="124">
        <v>39857</v>
      </c>
      <c r="J142" s="124">
        <v>47160</v>
      </c>
      <c r="K142" s="124">
        <v>87017</v>
      </c>
      <c r="L142" s="125"/>
      <c r="M142" s="125"/>
    </row>
    <row r="143" spans="1:13" ht="14.25" customHeight="1">
      <c r="A143" s="557"/>
      <c r="B143" s="123" t="s">
        <v>449</v>
      </c>
      <c r="C143" s="124">
        <v>573</v>
      </c>
      <c r="D143" s="124">
        <v>299</v>
      </c>
      <c r="E143" s="124">
        <v>872</v>
      </c>
      <c r="F143" s="124">
        <v>188</v>
      </c>
      <c r="G143" s="124">
        <v>114</v>
      </c>
      <c r="H143" s="124">
        <v>302</v>
      </c>
      <c r="I143" s="124">
        <v>15793</v>
      </c>
      <c r="J143" s="124">
        <v>14986</v>
      </c>
      <c r="K143" s="124">
        <v>30779</v>
      </c>
      <c r="L143" s="125"/>
      <c r="M143" s="125"/>
    </row>
    <row r="144" spans="1:13" ht="14.25" customHeight="1">
      <c r="A144" s="557"/>
      <c r="B144" s="123" t="s">
        <v>448</v>
      </c>
      <c r="C144" s="124">
        <v>242</v>
      </c>
      <c r="D144" s="124">
        <v>525</v>
      </c>
      <c r="E144" s="124">
        <v>767</v>
      </c>
      <c r="F144" s="124">
        <v>81</v>
      </c>
      <c r="G144" s="124">
        <v>203</v>
      </c>
      <c r="H144" s="124">
        <v>284</v>
      </c>
      <c r="I144" s="124">
        <v>10455</v>
      </c>
      <c r="J144" s="124">
        <v>18638</v>
      </c>
      <c r="K144" s="124">
        <v>29093</v>
      </c>
      <c r="L144" s="125"/>
      <c r="M144" s="125"/>
    </row>
    <row r="145" spans="1:13" ht="15" customHeight="1">
      <c r="A145" s="557"/>
      <c r="B145" s="437" t="s">
        <v>450</v>
      </c>
      <c r="C145" s="438">
        <v>174</v>
      </c>
      <c r="D145" s="438">
        <v>97</v>
      </c>
      <c r="E145" s="438">
        <v>271</v>
      </c>
      <c r="F145" s="438">
        <v>114</v>
      </c>
      <c r="G145" s="438">
        <v>85</v>
      </c>
      <c r="H145" s="438">
        <v>199</v>
      </c>
      <c r="I145" s="438">
        <v>13113</v>
      </c>
      <c r="J145" s="438">
        <v>6904</v>
      </c>
      <c r="K145" s="438">
        <v>20017</v>
      </c>
      <c r="L145" s="125"/>
      <c r="M145" s="125"/>
    </row>
    <row r="146" spans="1:13" ht="15">
      <c r="A146" s="557"/>
      <c r="B146" s="437" t="s">
        <v>451</v>
      </c>
      <c r="C146" s="124">
        <v>1357</v>
      </c>
      <c r="D146" s="124">
        <v>883</v>
      </c>
      <c r="E146" s="124">
        <v>2240</v>
      </c>
      <c r="F146" s="124">
        <v>82</v>
      </c>
      <c r="G146" s="124">
        <v>96</v>
      </c>
      <c r="H146" s="124">
        <v>178</v>
      </c>
      <c r="I146" s="124">
        <v>5154</v>
      </c>
      <c r="J146" s="124">
        <v>5067</v>
      </c>
      <c r="K146" s="124">
        <v>10221</v>
      </c>
      <c r="L146" s="125"/>
      <c r="M146" s="125"/>
    </row>
    <row r="147" spans="1:13" ht="14.25" customHeight="1">
      <c r="A147" s="557"/>
      <c r="B147" s="447" t="s">
        <v>452</v>
      </c>
      <c r="C147" s="124">
        <v>100</v>
      </c>
      <c r="D147" s="124">
        <v>73</v>
      </c>
      <c r="E147" s="124">
        <v>173</v>
      </c>
      <c r="F147" s="124">
        <v>39</v>
      </c>
      <c r="G147" s="124">
        <v>44</v>
      </c>
      <c r="H147" s="124">
        <v>83</v>
      </c>
      <c r="I147" s="124">
        <v>870</v>
      </c>
      <c r="J147" s="124">
        <v>855</v>
      </c>
      <c r="K147" s="124">
        <v>1725</v>
      </c>
      <c r="L147" s="125"/>
      <c r="M147" s="125"/>
    </row>
    <row r="148" spans="1:13" ht="15">
      <c r="A148" s="557"/>
      <c r="B148" s="437" t="s">
        <v>427</v>
      </c>
      <c r="C148" s="124">
        <v>1</v>
      </c>
      <c r="D148" s="124">
        <v>2</v>
      </c>
      <c r="E148" s="124">
        <v>3</v>
      </c>
      <c r="F148" s="124"/>
      <c r="G148" s="124"/>
      <c r="H148" s="124"/>
      <c r="I148" s="124">
        <v>374</v>
      </c>
      <c r="J148" s="124">
        <v>355</v>
      </c>
      <c r="K148" s="124">
        <v>729</v>
      </c>
      <c r="L148" s="125"/>
      <c r="M148" s="125"/>
    </row>
    <row r="149" spans="1:13" ht="15">
      <c r="A149" s="557"/>
      <c r="B149" s="448" t="s">
        <v>453</v>
      </c>
      <c r="C149" s="449">
        <v>8</v>
      </c>
      <c r="D149" s="449">
        <v>7</v>
      </c>
      <c r="E149" s="449">
        <v>15</v>
      </c>
      <c r="F149" s="449">
        <v>6</v>
      </c>
      <c r="G149" s="449">
        <v>4</v>
      </c>
      <c r="H149" s="449">
        <v>10</v>
      </c>
      <c r="I149" s="449">
        <v>23</v>
      </c>
      <c r="J149" s="449">
        <v>17</v>
      </c>
      <c r="K149" s="449">
        <v>40</v>
      </c>
      <c r="L149" s="125"/>
      <c r="M149" s="125"/>
    </row>
    <row r="150" spans="1:13">
      <c r="A150" s="557"/>
      <c r="B150" s="128" t="s">
        <v>434</v>
      </c>
      <c r="C150" s="116">
        <v>1</v>
      </c>
      <c r="D150" s="116">
        <v>3</v>
      </c>
      <c r="E150" s="116">
        <v>4</v>
      </c>
      <c r="F150" s="116"/>
      <c r="G150" s="116"/>
      <c r="H150" s="116"/>
      <c r="I150" s="116">
        <v>12</v>
      </c>
      <c r="J150" s="116">
        <v>6</v>
      </c>
      <c r="K150" s="116">
        <v>18</v>
      </c>
    </row>
    <row r="151" spans="1:13" ht="17.25" customHeight="1">
      <c r="A151" s="561" t="s">
        <v>454</v>
      </c>
      <c r="B151" s="561"/>
      <c r="C151" s="128">
        <v>8000</v>
      </c>
      <c r="D151" s="128">
        <v>6317</v>
      </c>
      <c r="E151" s="128">
        <v>14317</v>
      </c>
      <c r="F151" s="128">
        <v>3163</v>
      </c>
      <c r="G151" s="128">
        <v>3028</v>
      </c>
      <c r="H151" s="128">
        <v>6191</v>
      </c>
      <c r="I151" s="128">
        <v>282356</v>
      </c>
      <c r="J151" s="128">
        <v>329733</v>
      </c>
      <c r="K151" s="128">
        <v>612089</v>
      </c>
    </row>
    <row r="152" spans="1:13">
      <c r="A152" s="561" t="s">
        <v>354</v>
      </c>
      <c r="B152" s="561"/>
      <c r="C152" s="128">
        <v>171</v>
      </c>
      <c r="D152" s="128">
        <v>166</v>
      </c>
      <c r="E152" s="128">
        <v>337</v>
      </c>
      <c r="F152" s="128">
        <v>123</v>
      </c>
      <c r="G152" s="128">
        <v>178</v>
      </c>
      <c r="H152" s="128">
        <v>301</v>
      </c>
      <c r="I152" s="128">
        <v>26188</v>
      </c>
      <c r="J152" s="128">
        <v>20975</v>
      </c>
      <c r="K152" s="128">
        <v>47163</v>
      </c>
    </row>
    <row r="153" spans="1:13" ht="18.75" customHeight="1">
      <c r="A153" s="561" t="s">
        <v>359</v>
      </c>
      <c r="B153" s="561"/>
      <c r="C153" s="128">
        <v>394</v>
      </c>
      <c r="D153" s="128">
        <v>177</v>
      </c>
      <c r="E153" s="128">
        <v>571</v>
      </c>
      <c r="F153" s="128">
        <v>0</v>
      </c>
      <c r="G153" s="128">
        <v>1</v>
      </c>
      <c r="H153" s="128">
        <v>1</v>
      </c>
      <c r="I153" s="128">
        <v>1498</v>
      </c>
      <c r="J153" s="128">
        <v>714</v>
      </c>
      <c r="K153" s="128">
        <v>2212</v>
      </c>
    </row>
    <row r="154" spans="1:13" ht="15" customHeight="1">
      <c r="A154" s="561" t="s">
        <v>363</v>
      </c>
      <c r="B154" s="561"/>
      <c r="C154" s="128">
        <v>23</v>
      </c>
      <c r="D154" s="128">
        <v>74</v>
      </c>
      <c r="E154" s="128">
        <v>97</v>
      </c>
      <c r="F154" s="128">
        <v>34</v>
      </c>
      <c r="G154" s="128">
        <v>50</v>
      </c>
      <c r="H154" s="128">
        <v>84</v>
      </c>
      <c r="I154" s="128">
        <v>770</v>
      </c>
      <c r="J154" s="128">
        <v>8575</v>
      </c>
      <c r="K154" s="128">
        <v>9345</v>
      </c>
    </row>
    <row r="155" spans="1:13" s="450" customFormat="1">
      <c r="A155" s="561" t="s">
        <v>38</v>
      </c>
      <c r="B155" s="561"/>
      <c r="C155" s="149">
        <v>64772</v>
      </c>
      <c r="D155" s="149">
        <v>43118</v>
      </c>
      <c r="E155" s="149">
        <v>107890</v>
      </c>
      <c r="F155" s="149">
        <v>13632</v>
      </c>
      <c r="G155" s="149">
        <v>17748</v>
      </c>
      <c r="H155" s="149">
        <v>31380</v>
      </c>
      <c r="I155" s="149">
        <v>1813767</v>
      </c>
      <c r="J155" s="149">
        <v>1823425</v>
      </c>
      <c r="K155" s="149">
        <v>3637192</v>
      </c>
    </row>
  </sheetData>
  <mergeCells count="46">
    <mergeCell ref="A152:B152"/>
    <mergeCell ref="A153:B153"/>
    <mergeCell ref="A154:B154"/>
    <mergeCell ref="A155:B155"/>
    <mergeCell ref="A117:B117"/>
    <mergeCell ref="A118:B118"/>
    <mergeCell ref="A119:A136"/>
    <mergeCell ref="A137:B137"/>
    <mergeCell ref="A138:A150"/>
    <mergeCell ref="A151:B151"/>
    <mergeCell ref="A116:B116"/>
    <mergeCell ref="A49:A59"/>
    <mergeCell ref="A60:B60"/>
    <mergeCell ref="A61:B61"/>
    <mergeCell ref="A62:B62"/>
    <mergeCell ref="A63:B63"/>
    <mergeCell ref="A64:B64"/>
    <mergeCell ref="A65:B65"/>
    <mergeCell ref="A66:B66"/>
    <mergeCell ref="A67:B67"/>
    <mergeCell ref="A68:A114"/>
    <mergeCell ref="A115:B115"/>
    <mergeCell ref="A48:B48"/>
    <mergeCell ref="A14:B14"/>
    <mergeCell ref="A15:B15"/>
    <mergeCell ref="A16:A33"/>
    <mergeCell ref="A34:B34"/>
    <mergeCell ref="A35:B35"/>
    <mergeCell ref="A36:B36"/>
    <mergeCell ref="A37:B37"/>
    <mergeCell ref="A38:A42"/>
    <mergeCell ref="A43:B43"/>
    <mergeCell ref="A44:B44"/>
    <mergeCell ref="A45:A47"/>
    <mergeCell ref="A13:B13"/>
    <mergeCell ref="A1:K1"/>
    <mergeCell ref="A2:B3"/>
    <mergeCell ref="C2:E2"/>
    <mergeCell ref="F2:H2"/>
    <mergeCell ref="I2:K2"/>
    <mergeCell ref="A4:A7"/>
    <mergeCell ref="A8:B8"/>
    <mergeCell ref="A9:B9"/>
    <mergeCell ref="A10:B10"/>
    <mergeCell ref="A11:B11"/>
    <mergeCell ref="A12:B12"/>
  </mergeCells>
  <pageMargins left="0.55000000000000004" right="0.23622047244094491" top="0.47244094488188981" bottom="0.51181102362204722" header="0.31496062992125984" footer="0.19685039370078741"/>
  <pageSetup paperSize="9" scale="76" firstPageNumber="46" orientation="portrait" useFirstPageNumber="1" horizontalDpi="4294967294" verticalDpi="4294967294" r:id="rId1"/>
  <headerFooter>
    <oddFooter>&amp;L&amp;"Arial,Italic"&amp;9AISHE 2013-14&amp;CT-&amp;P</oddFooter>
  </headerFooter>
  <rowBreaks count="2" manualBreakCount="2">
    <brk id="60" max="10" man="1"/>
    <brk id="115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W48"/>
  <sheetViews>
    <sheetView view="pageBreakPreview" zoomScaleSheetLayoutView="100" workbookViewId="0">
      <pane xSplit="2" ySplit="4" topLeftCell="J38" activePane="bottomRight" state="frozen"/>
      <selection pane="topRight" activeCell="C1" sqref="C1"/>
      <selection pane="bottomLeft" activeCell="A5" sqref="A5"/>
      <selection pane="bottomRight" activeCell="Q62" sqref="Q62"/>
    </sheetView>
  </sheetViews>
  <sheetFormatPr defaultRowHeight="15"/>
  <cols>
    <col min="1" max="1" width="5.140625" style="163" customWidth="1"/>
    <col min="2" max="2" width="18.5703125" style="163" customWidth="1"/>
    <col min="3" max="3" width="9.28515625" style="163" customWidth="1"/>
    <col min="4" max="4" width="9.140625" style="163" customWidth="1"/>
    <col min="5" max="5" width="9" style="163" customWidth="1"/>
    <col min="6" max="6" width="7.85546875" style="163" customWidth="1"/>
    <col min="7" max="8" width="7.7109375" style="163" customWidth="1"/>
    <col min="9" max="9" width="7.28515625" style="163" customWidth="1"/>
    <col min="10" max="10" width="7" style="163" customWidth="1"/>
    <col min="11" max="11" width="7.85546875" style="163" customWidth="1"/>
    <col min="12" max="12" width="7.7109375" style="163" customWidth="1"/>
    <col min="13" max="13" width="8.140625" style="163" customWidth="1"/>
    <col min="14" max="14" width="9" style="163" customWidth="1"/>
    <col min="15" max="16384" width="9.140625" style="163"/>
  </cols>
  <sheetData>
    <row r="1" spans="1:23" s="305" customFormat="1" ht="27" customHeight="1">
      <c r="B1" s="306" t="s">
        <v>638</v>
      </c>
      <c r="C1" s="566" t="s">
        <v>1295</v>
      </c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 t="s">
        <v>1296</v>
      </c>
      <c r="P1" s="566"/>
      <c r="Q1" s="566"/>
      <c r="R1" s="566"/>
      <c r="S1" s="566"/>
      <c r="T1" s="566"/>
      <c r="U1" s="566"/>
      <c r="V1" s="566"/>
      <c r="W1" s="566"/>
    </row>
    <row r="2" spans="1:23" s="364" customFormat="1" ht="30" customHeight="1">
      <c r="A2" s="567" t="s">
        <v>94</v>
      </c>
      <c r="B2" s="538" t="s">
        <v>36</v>
      </c>
      <c r="C2" s="569" t="s">
        <v>130</v>
      </c>
      <c r="D2" s="570"/>
      <c r="E2" s="571"/>
      <c r="F2" s="569" t="s">
        <v>131</v>
      </c>
      <c r="G2" s="570"/>
      <c r="H2" s="571"/>
      <c r="I2" s="569" t="s">
        <v>132</v>
      </c>
      <c r="J2" s="570"/>
      <c r="K2" s="571"/>
      <c r="L2" s="569" t="s">
        <v>133</v>
      </c>
      <c r="M2" s="570"/>
      <c r="N2" s="571"/>
      <c r="O2" s="562" t="s">
        <v>1297</v>
      </c>
      <c r="P2" s="563"/>
      <c r="Q2" s="564"/>
      <c r="R2" s="562" t="s">
        <v>622</v>
      </c>
      <c r="S2" s="563"/>
      <c r="T2" s="564"/>
      <c r="U2" s="562" t="s">
        <v>623</v>
      </c>
      <c r="V2" s="563"/>
      <c r="W2" s="564"/>
    </row>
    <row r="3" spans="1:23" s="352" customFormat="1" ht="24.75" customHeight="1">
      <c r="A3" s="568"/>
      <c r="B3" s="538"/>
      <c r="C3" s="351" t="s">
        <v>103</v>
      </c>
      <c r="D3" s="351" t="s">
        <v>104</v>
      </c>
      <c r="E3" s="351" t="s">
        <v>90</v>
      </c>
      <c r="F3" s="351" t="s">
        <v>103</v>
      </c>
      <c r="G3" s="351" t="s">
        <v>104</v>
      </c>
      <c r="H3" s="351" t="s">
        <v>90</v>
      </c>
      <c r="I3" s="351" t="s">
        <v>103</v>
      </c>
      <c r="J3" s="351" t="s">
        <v>104</v>
      </c>
      <c r="K3" s="351" t="s">
        <v>90</v>
      </c>
      <c r="L3" s="351" t="s">
        <v>103</v>
      </c>
      <c r="M3" s="351" t="s">
        <v>104</v>
      </c>
      <c r="N3" s="351" t="s">
        <v>90</v>
      </c>
      <c r="O3" s="351" t="s">
        <v>103</v>
      </c>
      <c r="P3" s="351" t="s">
        <v>104</v>
      </c>
      <c r="Q3" s="351" t="s">
        <v>90</v>
      </c>
      <c r="R3" s="351" t="s">
        <v>103</v>
      </c>
      <c r="S3" s="351" t="s">
        <v>104</v>
      </c>
      <c r="T3" s="351" t="s">
        <v>90</v>
      </c>
      <c r="U3" s="351" t="s">
        <v>103</v>
      </c>
      <c r="V3" s="351" t="s">
        <v>104</v>
      </c>
      <c r="W3" s="351" t="s">
        <v>90</v>
      </c>
    </row>
    <row r="4" spans="1:23" s="249" customFormat="1" ht="13.5" customHeight="1">
      <c r="A4" s="50">
        <v>1</v>
      </c>
      <c r="B4" s="50">
        <v>2</v>
      </c>
      <c r="C4" s="50">
        <v>3</v>
      </c>
      <c r="D4" s="50">
        <v>4</v>
      </c>
      <c r="E4" s="50">
        <v>5</v>
      </c>
      <c r="F4" s="50">
        <v>6</v>
      </c>
      <c r="G4" s="50">
        <v>7</v>
      </c>
      <c r="H4" s="50">
        <v>8</v>
      </c>
      <c r="I4" s="50">
        <v>9</v>
      </c>
      <c r="J4" s="50">
        <v>10</v>
      </c>
      <c r="K4" s="50">
        <v>11</v>
      </c>
      <c r="L4" s="50">
        <v>12</v>
      </c>
      <c r="M4" s="50">
        <v>13</v>
      </c>
      <c r="N4" s="50">
        <v>14</v>
      </c>
      <c r="O4" s="50">
        <v>3</v>
      </c>
      <c r="P4" s="50">
        <v>4</v>
      </c>
      <c r="Q4" s="50">
        <v>5</v>
      </c>
      <c r="R4" s="50">
        <v>6</v>
      </c>
      <c r="S4" s="50">
        <v>7</v>
      </c>
      <c r="T4" s="50">
        <v>8</v>
      </c>
      <c r="U4" s="50">
        <v>9</v>
      </c>
      <c r="V4" s="50">
        <v>10</v>
      </c>
      <c r="W4" s="50">
        <v>11</v>
      </c>
    </row>
    <row r="5" spans="1:23" s="249" customFormat="1" ht="30.75" customHeight="1">
      <c r="A5" s="250">
        <v>1</v>
      </c>
      <c r="B5" s="251" t="s">
        <v>0</v>
      </c>
      <c r="C5" s="252">
        <v>5605</v>
      </c>
      <c r="D5" s="252">
        <v>5896</v>
      </c>
      <c r="E5" s="164">
        <v>11501</v>
      </c>
      <c r="F5" s="252">
        <v>62</v>
      </c>
      <c r="G5" s="252">
        <v>23</v>
      </c>
      <c r="H5" s="164">
        <v>85</v>
      </c>
      <c r="I5" s="252">
        <v>118</v>
      </c>
      <c r="J5" s="252">
        <v>167</v>
      </c>
      <c r="K5" s="164">
        <v>285</v>
      </c>
      <c r="L5" s="252">
        <v>908</v>
      </c>
      <c r="M5" s="252">
        <v>821</v>
      </c>
      <c r="N5" s="164">
        <v>1729</v>
      </c>
      <c r="O5" s="252">
        <v>14</v>
      </c>
      <c r="P5" s="252">
        <v>6</v>
      </c>
      <c r="Q5" s="164">
        <v>20</v>
      </c>
      <c r="R5" s="252">
        <v>323</v>
      </c>
      <c r="S5" s="252">
        <v>465</v>
      </c>
      <c r="T5" s="164">
        <v>788</v>
      </c>
      <c r="U5" s="252">
        <v>57</v>
      </c>
      <c r="V5" s="252">
        <v>124</v>
      </c>
      <c r="W5" s="164">
        <v>181</v>
      </c>
    </row>
    <row r="6" spans="1:23" s="249" customFormat="1" ht="21.75" customHeight="1">
      <c r="A6" s="250">
        <v>2</v>
      </c>
      <c r="B6" s="166" t="s">
        <v>1</v>
      </c>
      <c r="C6" s="252">
        <v>998575</v>
      </c>
      <c r="D6" s="252">
        <v>762410</v>
      </c>
      <c r="E6" s="164">
        <v>1760985</v>
      </c>
      <c r="F6" s="252">
        <v>125125</v>
      </c>
      <c r="G6" s="252">
        <v>120115</v>
      </c>
      <c r="H6" s="164">
        <v>245240</v>
      </c>
      <c r="I6" s="252">
        <v>33796</v>
      </c>
      <c r="J6" s="252">
        <v>30187</v>
      </c>
      <c r="K6" s="164">
        <v>63983</v>
      </c>
      <c r="L6" s="252">
        <v>346162</v>
      </c>
      <c r="M6" s="252">
        <v>287902</v>
      </c>
      <c r="N6" s="164">
        <v>634064</v>
      </c>
      <c r="O6" s="252">
        <v>837</v>
      </c>
      <c r="P6" s="252">
        <v>750</v>
      </c>
      <c r="Q6" s="164">
        <v>1587</v>
      </c>
      <c r="R6" s="252">
        <v>22710</v>
      </c>
      <c r="S6" s="252">
        <v>20604</v>
      </c>
      <c r="T6" s="164">
        <v>43314</v>
      </c>
      <c r="U6" s="252">
        <v>1370</v>
      </c>
      <c r="V6" s="252">
        <v>3129</v>
      </c>
      <c r="W6" s="164">
        <v>4499</v>
      </c>
    </row>
    <row r="7" spans="1:23" s="249" customFormat="1" ht="21.75" customHeight="1">
      <c r="A7" s="250">
        <v>3</v>
      </c>
      <c r="B7" s="166" t="s">
        <v>2</v>
      </c>
      <c r="C7" s="252">
        <v>21086</v>
      </c>
      <c r="D7" s="252">
        <v>21819</v>
      </c>
      <c r="E7" s="164">
        <v>42905</v>
      </c>
      <c r="F7" s="252">
        <v>291</v>
      </c>
      <c r="G7" s="252">
        <v>208</v>
      </c>
      <c r="H7" s="164">
        <v>499</v>
      </c>
      <c r="I7" s="252">
        <v>17504</v>
      </c>
      <c r="J7" s="252">
        <v>19040</v>
      </c>
      <c r="K7" s="164">
        <v>36544</v>
      </c>
      <c r="L7" s="252">
        <v>623</v>
      </c>
      <c r="M7" s="252">
        <v>465</v>
      </c>
      <c r="N7" s="164">
        <v>1088</v>
      </c>
      <c r="O7" s="252">
        <v>30</v>
      </c>
      <c r="P7" s="252">
        <v>5</v>
      </c>
      <c r="Q7" s="164">
        <v>35</v>
      </c>
      <c r="R7" s="252">
        <v>41</v>
      </c>
      <c r="S7" s="252">
        <v>15</v>
      </c>
      <c r="T7" s="164">
        <v>56</v>
      </c>
      <c r="U7" s="252">
        <v>344</v>
      </c>
      <c r="V7" s="252">
        <v>462</v>
      </c>
      <c r="W7" s="164">
        <v>806</v>
      </c>
    </row>
    <row r="8" spans="1:23" s="249" customFormat="1" ht="21.75" customHeight="1">
      <c r="A8" s="250">
        <v>4</v>
      </c>
      <c r="B8" s="166" t="s">
        <v>3</v>
      </c>
      <c r="C8" s="252">
        <v>295026</v>
      </c>
      <c r="D8" s="252">
        <v>284001</v>
      </c>
      <c r="E8" s="164">
        <v>579027</v>
      </c>
      <c r="F8" s="252">
        <v>24436</v>
      </c>
      <c r="G8" s="252">
        <v>21865</v>
      </c>
      <c r="H8" s="164">
        <v>46301</v>
      </c>
      <c r="I8" s="252">
        <v>37645</v>
      </c>
      <c r="J8" s="252">
        <v>40778</v>
      </c>
      <c r="K8" s="164">
        <v>78423</v>
      </c>
      <c r="L8" s="252">
        <v>78075</v>
      </c>
      <c r="M8" s="252">
        <v>78667</v>
      </c>
      <c r="N8" s="164">
        <v>156742</v>
      </c>
      <c r="O8" s="252">
        <v>405</v>
      </c>
      <c r="P8" s="252">
        <v>177</v>
      </c>
      <c r="Q8" s="164">
        <v>582</v>
      </c>
      <c r="R8" s="252">
        <v>31455</v>
      </c>
      <c r="S8" s="252">
        <v>27388</v>
      </c>
      <c r="T8" s="164">
        <v>58843</v>
      </c>
      <c r="U8" s="252">
        <v>1903</v>
      </c>
      <c r="V8" s="252">
        <v>2283</v>
      </c>
      <c r="W8" s="164">
        <v>4186</v>
      </c>
    </row>
    <row r="9" spans="1:23" s="249" customFormat="1" ht="21.75" customHeight="1">
      <c r="A9" s="250">
        <v>5</v>
      </c>
      <c r="B9" s="166" t="s">
        <v>4</v>
      </c>
      <c r="C9" s="252">
        <v>817820</v>
      </c>
      <c r="D9" s="252">
        <v>585127</v>
      </c>
      <c r="E9" s="164">
        <v>1402947</v>
      </c>
      <c r="F9" s="252">
        <v>84671</v>
      </c>
      <c r="G9" s="252">
        <v>51507</v>
      </c>
      <c r="H9" s="164">
        <v>136178</v>
      </c>
      <c r="I9" s="252">
        <v>8807</v>
      </c>
      <c r="J9" s="252">
        <v>6211</v>
      </c>
      <c r="K9" s="164">
        <v>15018</v>
      </c>
      <c r="L9" s="252">
        <v>340216</v>
      </c>
      <c r="M9" s="252">
        <v>233420</v>
      </c>
      <c r="N9" s="164">
        <v>573636</v>
      </c>
      <c r="O9" s="252">
        <v>1747</v>
      </c>
      <c r="P9" s="252">
        <v>632</v>
      </c>
      <c r="Q9" s="164">
        <v>2379</v>
      </c>
      <c r="R9" s="252">
        <v>72673</v>
      </c>
      <c r="S9" s="252">
        <v>50832</v>
      </c>
      <c r="T9" s="164">
        <v>123505</v>
      </c>
      <c r="U9" s="252">
        <v>1039</v>
      </c>
      <c r="V9" s="252">
        <v>610</v>
      </c>
      <c r="W9" s="164">
        <v>1649</v>
      </c>
    </row>
    <row r="10" spans="1:23" s="249" customFormat="1" ht="21.75" customHeight="1">
      <c r="A10" s="250">
        <v>6</v>
      </c>
      <c r="B10" s="166" t="s">
        <v>5</v>
      </c>
      <c r="C10" s="252">
        <v>44871</v>
      </c>
      <c r="D10" s="252">
        <v>44140</v>
      </c>
      <c r="E10" s="164">
        <v>89011</v>
      </c>
      <c r="F10" s="252">
        <v>3739</v>
      </c>
      <c r="G10" s="252">
        <v>3855</v>
      </c>
      <c r="H10" s="164">
        <v>7594</v>
      </c>
      <c r="I10" s="252">
        <v>852</v>
      </c>
      <c r="J10" s="252">
        <v>677</v>
      </c>
      <c r="K10" s="164">
        <v>1529</v>
      </c>
      <c r="L10" s="252">
        <v>1747</v>
      </c>
      <c r="M10" s="252">
        <v>1050</v>
      </c>
      <c r="N10" s="164">
        <v>2797</v>
      </c>
      <c r="O10" s="252">
        <v>157</v>
      </c>
      <c r="P10" s="252">
        <v>99</v>
      </c>
      <c r="Q10" s="164">
        <v>256</v>
      </c>
      <c r="R10" s="252">
        <v>242</v>
      </c>
      <c r="S10" s="252">
        <v>36</v>
      </c>
      <c r="T10" s="164">
        <v>278</v>
      </c>
      <c r="U10" s="252">
        <v>2275</v>
      </c>
      <c r="V10" s="252">
        <v>1275</v>
      </c>
      <c r="W10" s="164">
        <v>3550</v>
      </c>
    </row>
    <row r="11" spans="1:23" s="249" customFormat="1" ht="21.75" customHeight="1">
      <c r="A11" s="250">
        <v>7</v>
      </c>
      <c r="B11" s="166" t="s">
        <v>6</v>
      </c>
      <c r="C11" s="252">
        <v>226279</v>
      </c>
      <c r="D11" s="252">
        <v>198981</v>
      </c>
      <c r="E11" s="164">
        <v>425260</v>
      </c>
      <c r="F11" s="252">
        <v>26614</v>
      </c>
      <c r="G11" s="252">
        <v>21453</v>
      </c>
      <c r="H11" s="164">
        <v>48067</v>
      </c>
      <c r="I11" s="252">
        <v>39156</v>
      </c>
      <c r="J11" s="252">
        <v>33751</v>
      </c>
      <c r="K11" s="164">
        <v>72907</v>
      </c>
      <c r="L11" s="252">
        <v>82811</v>
      </c>
      <c r="M11" s="252">
        <v>68504</v>
      </c>
      <c r="N11" s="164">
        <v>151315</v>
      </c>
      <c r="O11" s="252">
        <v>219</v>
      </c>
      <c r="P11" s="252">
        <v>113</v>
      </c>
      <c r="Q11" s="164">
        <v>332</v>
      </c>
      <c r="R11" s="252">
        <v>1373</v>
      </c>
      <c r="S11" s="252">
        <v>1654</v>
      </c>
      <c r="T11" s="164">
        <v>3027</v>
      </c>
      <c r="U11" s="252">
        <v>937</v>
      </c>
      <c r="V11" s="252">
        <v>2022</v>
      </c>
      <c r="W11" s="164">
        <v>2959</v>
      </c>
    </row>
    <row r="12" spans="1:23" s="249" customFormat="1" ht="30">
      <c r="A12" s="250">
        <v>8</v>
      </c>
      <c r="B12" s="251" t="s">
        <v>7</v>
      </c>
      <c r="C12" s="252">
        <v>2417</v>
      </c>
      <c r="D12" s="252">
        <v>1725</v>
      </c>
      <c r="E12" s="164">
        <v>4142</v>
      </c>
      <c r="F12" s="252">
        <v>98</v>
      </c>
      <c r="G12" s="252">
        <v>74</v>
      </c>
      <c r="H12" s="164">
        <v>172</v>
      </c>
      <c r="I12" s="252">
        <v>576</v>
      </c>
      <c r="J12" s="252">
        <v>448</v>
      </c>
      <c r="K12" s="164">
        <v>1024</v>
      </c>
      <c r="L12" s="252">
        <v>223</v>
      </c>
      <c r="M12" s="252">
        <v>189</v>
      </c>
      <c r="N12" s="164">
        <v>412</v>
      </c>
      <c r="O12" s="252">
        <v>4</v>
      </c>
      <c r="P12" s="252">
        <v>3</v>
      </c>
      <c r="Q12" s="164">
        <v>7</v>
      </c>
      <c r="R12" s="252">
        <v>26</v>
      </c>
      <c r="S12" s="252">
        <v>8</v>
      </c>
      <c r="T12" s="164">
        <v>34</v>
      </c>
      <c r="U12" s="252">
        <v>3</v>
      </c>
      <c r="V12" s="252">
        <v>2</v>
      </c>
      <c r="W12" s="164">
        <v>5</v>
      </c>
    </row>
    <row r="13" spans="1:23" s="249" customFormat="1" ht="21.75" customHeight="1">
      <c r="A13" s="250">
        <v>9</v>
      </c>
      <c r="B13" s="166" t="s">
        <v>68</v>
      </c>
      <c r="C13" s="252">
        <v>1374</v>
      </c>
      <c r="D13" s="252">
        <v>997</v>
      </c>
      <c r="E13" s="164">
        <v>2371</v>
      </c>
      <c r="F13" s="252">
        <v>64</v>
      </c>
      <c r="G13" s="252">
        <v>76</v>
      </c>
      <c r="H13" s="164">
        <v>140</v>
      </c>
      <c r="I13" s="252">
        <v>172</v>
      </c>
      <c r="J13" s="252">
        <v>117</v>
      </c>
      <c r="K13" s="164">
        <v>289</v>
      </c>
      <c r="L13" s="252">
        <v>212</v>
      </c>
      <c r="M13" s="252">
        <v>154</v>
      </c>
      <c r="N13" s="164">
        <v>366</v>
      </c>
      <c r="O13" s="252">
        <v>0</v>
      </c>
      <c r="P13" s="252">
        <v>1</v>
      </c>
      <c r="Q13" s="164">
        <v>1</v>
      </c>
      <c r="R13" s="252">
        <v>39</v>
      </c>
      <c r="S13" s="252">
        <v>14</v>
      </c>
      <c r="T13" s="164">
        <v>53</v>
      </c>
      <c r="U13" s="252">
        <v>30</v>
      </c>
      <c r="V13" s="252">
        <v>27</v>
      </c>
      <c r="W13" s="164">
        <v>57</v>
      </c>
    </row>
    <row r="14" spans="1:23" s="249" customFormat="1" ht="21.75" customHeight="1">
      <c r="A14" s="250">
        <v>10</v>
      </c>
      <c r="B14" s="166" t="s">
        <v>8</v>
      </c>
      <c r="C14" s="252">
        <v>499670</v>
      </c>
      <c r="D14" s="252">
        <v>439007</v>
      </c>
      <c r="E14" s="164">
        <v>938677</v>
      </c>
      <c r="F14" s="252">
        <v>55640</v>
      </c>
      <c r="G14" s="252">
        <v>47261</v>
      </c>
      <c r="H14" s="164">
        <v>102901</v>
      </c>
      <c r="I14" s="252">
        <v>8300</v>
      </c>
      <c r="J14" s="252">
        <v>6386</v>
      </c>
      <c r="K14" s="164">
        <v>14686</v>
      </c>
      <c r="L14" s="252">
        <v>59228</v>
      </c>
      <c r="M14" s="252">
        <v>38278</v>
      </c>
      <c r="N14" s="164">
        <v>97506</v>
      </c>
      <c r="O14" s="252">
        <v>2088</v>
      </c>
      <c r="P14" s="252">
        <v>982</v>
      </c>
      <c r="Q14" s="164">
        <v>3070</v>
      </c>
      <c r="R14" s="252">
        <v>11584</v>
      </c>
      <c r="S14" s="252">
        <v>5320</v>
      </c>
      <c r="T14" s="164">
        <v>16904</v>
      </c>
      <c r="U14" s="252">
        <v>3166</v>
      </c>
      <c r="V14" s="252">
        <v>3553</v>
      </c>
      <c r="W14" s="164">
        <v>6719</v>
      </c>
    </row>
    <row r="15" spans="1:23" s="249" customFormat="1" ht="21.75" customHeight="1">
      <c r="A15" s="250">
        <v>11</v>
      </c>
      <c r="B15" s="166" t="s">
        <v>9</v>
      </c>
      <c r="C15" s="252">
        <v>19490</v>
      </c>
      <c r="D15" s="252">
        <v>23624</v>
      </c>
      <c r="E15" s="164">
        <v>43114</v>
      </c>
      <c r="F15" s="252">
        <v>409</v>
      </c>
      <c r="G15" s="252">
        <v>432</v>
      </c>
      <c r="H15" s="164">
        <v>841</v>
      </c>
      <c r="I15" s="252">
        <v>1301</v>
      </c>
      <c r="J15" s="252">
        <v>1598</v>
      </c>
      <c r="K15" s="164">
        <v>2899</v>
      </c>
      <c r="L15" s="252">
        <v>3078</v>
      </c>
      <c r="M15" s="252">
        <v>3540</v>
      </c>
      <c r="N15" s="164">
        <v>6618</v>
      </c>
      <c r="O15" s="252">
        <v>15</v>
      </c>
      <c r="P15" s="252">
        <v>19</v>
      </c>
      <c r="Q15" s="164">
        <v>34</v>
      </c>
      <c r="R15" s="252">
        <v>811</v>
      </c>
      <c r="S15" s="252">
        <v>778</v>
      </c>
      <c r="T15" s="164">
        <v>1589</v>
      </c>
      <c r="U15" s="252">
        <v>2767</v>
      </c>
      <c r="V15" s="252">
        <v>4222</v>
      </c>
      <c r="W15" s="164">
        <v>6989</v>
      </c>
    </row>
    <row r="16" spans="1:23" s="249" customFormat="1" ht="21.75" customHeight="1">
      <c r="A16" s="250">
        <v>12</v>
      </c>
      <c r="B16" s="166" t="s">
        <v>10</v>
      </c>
      <c r="C16" s="252">
        <v>811784</v>
      </c>
      <c r="D16" s="252">
        <v>579226</v>
      </c>
      <c r="E16" s="164">
        <v>1391010</v>
      </c>
      <c r="F16" s="252">
        <v>67674</v>
      </c>
      <c r="G16" s="252">
        <v>51444</v>
      </c>
      <c r="H16" s="164">
        <v>119118</v>
      </c>
      <c r="I16" s="252">
        <v>60299</v>
      </c>
      <c r="J16" s="252">
        <v>56190</v>
      </c>
      <c r="K16" s="164">
        <v>116489</v>
      </c>
      <c r="L16" s="252">
        <v>224188</v>
      </c>
      <c r="M16" s="252">
        <v>145552</v>
      </c>
      <c r="N16" s="164">
        <v>369740</v>
      </c>
      <c r="O16" s="252">
        <v>1061</v>
      </c>
      <c r="P16" s="252">
        <v>553</v>
      </c>
      <c r="Q16" s="164">
        <v>1614</v>
      </c>
      <c r="R16" s="252">
        <v>14879</v>
      </c>
      <c r="S16" s="252">
        <v>9553</v>
      </c>
      <c r="T16" s="164">
        <v>24432</v>
      </c>
      <c r="U16" s="252">
        <v>1714</v>
      </c>
      <c r="V16" s="252">
        <v>1654</v>
      </c>
      <c r="W16" s="164">
        <v>3368</v>
      </c>
    </row>
    <row r="17" spans="1:23" s="249" customFormat="1" ht="21.75" customHeight="1">
      <c r="A17" s="250">
        <v>13</v>
      </c>
      <c r="B17" s="166" t="s">
        <v>11</v>
      </c>
      <c r="C17" s="252">
        <v>497689</v>
      </c>
      <c r="D17" s="252">
        <v>377284</v>
      </c>
      <c r="E17" s="164">
        <v>874973</v>
      </c>
      <c r="F17" s="252">
        <v>69585</v>
      </c>
      <c r="G17" s="252">
        <v>48493</v>
      </c>
      <c r="H17" s="164">
        <v>118078</v>
      </c>
      <c r="I17" s="252">
        <v>1488</v>
      </c>
      <c r="J17" s="252">
        <v>701</v>
      </c>
      <c r="K17" s="164">
        <v>2189</v>
      </c>
      <c r="L17" s="252">
        <v>111851</v>
      </c>
      <c r="M17" s="252">
        <v>86202</v>
      </c>
      <c r="N17" s="164">
        <v>198053</v>
      </c>
      <c r="O17" s="252">
        <v>520</v>
      </c>
      <c r="P17" s="252">
        <v>198</v>
      </c>
      <c r="Q17" s="164">
        <v>718</v>
      </c>
      <c r="R17" s="252">
        <v>6934</v>
      </c>
      <c r="S17" s="252">
        <v>1376</v>
      </c>
      <c r="T17" s="164">
        <v>8310</v>
      </c>
      <c r="U17" s="252">
        <v>6872</v>
      </c>
      <c r="V17" s="252">
        <v>6564</v>
      </c>
      <c r="W17" s="164">
        <v>13436</v>
      </c>
    </row>
    <row r="18" spans="1:23" s="249" customFormat="1" ht="21.75" customHeight="1">
      <c r="A18" s="250">
        <v>14</v>
      </c>
      <c r="B18" s="166" t="s">
        <v>12</v>
      </c>
      <c r="C18" s="252">
        <v>116572</v>
      </c>
      <c r="D18" s="252">
        <v>106701</v>
      </c>
      <c r="E18" s="164">
        <v>223273</v>
      </c>
      <c r="F18" s="252">
        <v>15624</v>
      </c>
      <c r="G18" s="252">
        <v>15796</v>
      </c>
      <c r="H18" s="164">
        <v>31420</v>
      </c>
      <c r="I18" s="252">
        <v>4942</v>
      </c>
      <c r="J18" s="252">
        <v>5121</v>
      </c>
      <c r="K18" s="164">
        <v>10063</v>
      </c>
      <c r="L18" s="252">
        <v>10682</v>
      </c>
      <c r="M18" s="252">
        <v>12128</v>
      </c>
      <c r="N18" s="164">
        <v>22810</v>
      </c>
      <c r="O18" s="252">
        <v>225</v>
      </c>
      <c r="P18" s="252">
        <v>153</v>
      </c>
      <c r="Q18" s="164">
        <v>378</v>
      </c>
      <c r="R18" s="252">
        <v>260</v>
      </c>
      <c r="S18" s="252">
        <v>153</v>
      </c>
      <c r="T18" s="164">
        <v>413</v>
      </c>
      <c r="U18" s="252">
        <v>221</v>
      </c>
      <c r="V18" s="252">
        <v>883</v>
      </c>
      <c r="W18" s="164">
        <v>1104</v>
      </c>
    </row>
    <row r="19" spans="1:23" s="249" customFormat="1" ht="21.75" customHeight="1">
      <c r="A19" s="250">
        <v>15</v>
      </c>
      <c r="B19" s="251" t="s">
        <v>13</v>
      </c>
      <c r="C19" s="252">
        <v>175403</v>
      </c>
      <c r="D19" s="252">
        <v>178684</v>
      </c>
      <c r="E19" s="164">
        <v>354087</v>
      </c>
      <c r="F19" s="252">
        <v>8287</v>
      </c>
      <c r="G19" s="252">
        <v>9266</v>
      </c>
      <c r="H19" s="164">
        <v>17553</v>
      </c>
      <c r="I19" s="252">
        <v>7795</v>
      </c>
      <c r="J19" s="252">
        <v>6581</v>
      </c>
      <c r="K19" s="164">
        <v>14376</v>
      </c>
      <c r="L19" s="252">
        <v>13846</v>
      </c>
      <c r="M19" s="252">
        <v>9637</v>
      </c>
      <c r="N19" s="164">
        <v>23483</v>
      </c>
      <c r="O19" s="252">
        <v>412</v>
      </c>
      <c r="P19" s="252">
        <v>378</v>
      </c>
      <c r="Q19" s="164">
        <v>790</v>
      </c>
      <c r="R19" s="252">
        <v>68418</v>
      </c>
      <c r="S19" s="252">
        <v>61399</v>
      </c>
      <c r="T19" s="164">
        <v>129817</v>
      </c>
      <c r="U19" s="252">
        <v>3398</v>
      </c>
      <c r="V19" s="252">
        <v>4398</v>
      </c>
      <c r="W19" s="164">
        <v>7796</v>
      </c>
    </row>
    <row r="20" spans="1:23" s="249" customFormat="1" ht="21.75" customHeight="1">
      <c r="A20" s="250">
        <v>16</v>
      </c>
      <c r="B20" s="166" t="s">
        <v>14</v>
      </c>
      <c r="C20" s="252">
        <v>258259</v>
      </c>
      <c r="D20" s="252">
        <v>224099</v>
      </c>
      <c r="E20" s="164">
        <v>482358</v>
      </c>
      <c r="F20" s="252">
        <v>22695</v>
      </c>
      <c r="G20" s="252">
        <v>16843</v>
      </c>
      <c r="H20" s="164">
        <v>39538</v>
      </c>
      <c r="I20" s="252">
        <v>36369</v>
      </c>
      <c r="J20" s="252">
        <v>42243</v>
      </c>
      <c r="K20" s="164">
        <v>78612</v>
      </c>
      <c r="L20" s="252">
        <v>75963</v>
      </c>
      <c r="M20" s="252">
        <v>67861</v>
      </c>
      <c r="N20" s="164">
        <v>143824</v>
      </c>
      <c r="O20" s="252">
        <v>310</v>
      </c>
      <c r="P20" s="252">
        <v>150</v>
      </c>
      <c r="Q20" s="164">
        <v>460</v>
      </c>
      <c r="R20" s="252">
        <v>13829</v>
      </c>
      <c r="S20" s="252">
        <v>14520</v>
      </c>
      <c r="T20" s="164">
        <v>28349</v>
      </c>
      <c r="U20" s="252">
        <v>3505</v>
      </c>
      <c r="V20" s="252">
        <v>4747</v>
      </c>
      <c r="W20" s="164">
        <v>8252</v>
      </c>
    </row>
    <row r="21" spans="1:23" s="249" customFormat="1" ht="21.75" customHeight="1">
      <c r="A21" s="250">
        <v>17</v>
      </c>
      <c r="B21" s="166" t="s">
        <v>15</v>
      </c>
      <c r="C21" s="252">
        <v>997910</v>
      </c>
      <c r="D21" s="252">
        <v>904276</v>
      </c>
      <c r="E21" s="164">
        <v>1902186</v>
      </c>
      <c r="F21" s="252">
        <v>127782</v>
      </c>
      <c r="G21" s="252">
        <v>106395</v>
      </c>
      <c r="H21" s="164">
        <v>234177</v>
      </c>
      <c r="I21" s="252">
        <v>43763</v>
      </c>
      <c r="J21" s="252">
        <v>35925</v>
      </c>
      <c r="K21" s="164">
        <v>79688</v>
      </c>
      <c r="L21" s="252">
        <v>420756</v>
      </c>
      <c r="M21" s="252">
        <v>415426</v>
      </c>
      <c r="N21" s="164">
        <v>836182</v>
      </c>
      <c r="O21" s="252">
        <v>2002</v>
      </c>
      <c r="P21" s="252">
        <v>1067</v>
      </c>
      <c r="Q21" s="164">
        <v>3069</v>
      </c>
      <c r="R21" s="252">
        <v>49965</v>
      </c>
      <c r="S21" s="252">
        <v>39197</v>
      </c>
      <c r="T21" s="164">
        <v>89162</v>
      </c>
      <c r="U21" s="252">
        <v>22922</v>
      </c>
      <c r="V21" s="252">
        <v>31405</v>
      </c>
      <c r="W21" s="164">
        <v>54327</v>
      </c>
    </row>
    <row r="22" spans="1:23" s="249" customFormat="1" ht="21.75" customHeight="1">
      <c r="A22" s="250">
        <v>18</v>
      </c>
      <c r="B22" s="166" t="s">
        <v>16</v>
      </c>
      <c r="C22" s="252">
        <v>327101</v>
      </c>
      <c r="D22" s="252">
        <v>446948</v>
      </c>
      <c r="E22" s="164">
        <v>774049</v>
      </c>
      <c r="F22" s="252">
        <v>20001</v>
      </c>
      <c r="G22" s="252">
        <v>36430</v>
      </c>
      <c r="H22" s="164">
        <v>56431</v>
      </c>
      <c r="I22" s="252">
        <v>3062</v>
      </c>
      <c r="J22" s="252">
        <v>4082</v>
      </c>
      <c r="K22" s="164">
        <v>7144</v>
      </c>
      <c r="L22" s="252">
        <v>122269</v>
      </c>
      <c r="M22" s="252">
        <v>178452</v>
      </c>
      <c r="N22" s="164">
        <v>300721</v>
      </c>
      <c r="O22" s="252">
        <v>1230</v>
      </c>
      <c r="P22" s="252">
        <v>763</v>
      </c>
      <c r="Q22" s="164">
        <v>1993</v>
      </c>
      <c r="R22" s="252">
        <v>37891</v>
      </c>
      <c r="S22" s="252">
        <v>49316</v>
      </c>
      <c r="T22" s="164">
        <v>87207</v>
      </c>
      <c r="U22" s="252">
        <v>31944</v>
      </c>
      <c r="V22" s="252">
        <v>52299</v>
      </c>
      <c r="W22" s="164">
        <v>84243</v>
      </c>
    </row>
    <row r="23" spans="1:23" s="249" customFormat="1" ht="21.75" customHeight="1">
      <c r="A23" s="250">
        <v>19</v>
      </c>
      <c r="B23" s="166" t="s">
        <v>69</v>
      </c>
      <c r="C23" s="252">
        <v>228</v>
      </c>
      <c r="D23" s="252">
        <v>589</v>
      </c>
      <c r="E23" s="164">
        <v>817</v>
      </c>
      <c r="F23" s="252">
        <v>0</v>
      </c>
      <c r="G23" s="252">
        <v>0</v>
      </c>
      <c r="H23" s="164">
        <v>0</v>
      </c>
      <c r="I23" s="252">
        <v>59</v>
      </c>
      <c r="J23" s="252">
        <v>182</v>
      </c>
      <c r="K23" s="164">
        <v>241</v>
      </c>
      <c r="L23" s="252">
        <v>0</v>
      </c>
      <c r="M23" s="252">
        <v>0</v>
      </c>
      <c r="N23" s="164">
        <v>0</v>
      </c>
      <c r="O23" s="252">
        <v>0</v>
      </c>
      <c r="P23" s="252">
        <v>0</v>
      </c>
      <c r="Q23" s="164"/>
      <c r="R23" s="252">
        <v>0</v>
      </c>
      <c r="S23" s="252">
        <v>0</v>
      </c>
      <c r="T23" s="164"/>
      <c r="U23" s="252">
        <v>55</v>
      </c>
      <c r="V23" s="252">
        <v>144</v>
      </c>
      <c r="W23" s="164">
        <v>199</v>
      </c>
    </row>
    <row r="24" spans="1:23" s="249" customFormat="1" ht="21.75" customHeight="1">
      <c r="A24" s="250">
        <v>20</v>
      </c>
      <c r="B24" s="166" t="s">
        <v>17</v>
      </c>
      <c r="C24" s="252">
        <v>995098</v>
      </c>
      <c r="D24" s="252">
        <v>703130</v>
      </c>
      <c r="E24" s="164">
        <v>1698228</v>
      </c>
      <c r="F24" s="252">
        <v>111810</v>
      </c>
      <c r="G24" s="252">
        <v>71221</v>
      </c>
      <c r="H24" s="164">
        <v>183031</v>
      </c>
      <c r="I24" s="252">
        <v>66779</v>
      </c>
      <c r="J24" s="252">
        <v>49107</v>
      </c>
      <c r="K24" s="164">
        <v>115886</v>
      </c>
      <c r="L24" s="252">
        <v>308215</v>
      </c>
      <c r="M24" s="252">
        <v>216668</v>
      </c>
      <c r="N24" s="164">
        <v>524883</v>
      </c>
      <c r="O24" s="252">
        <v>1151</v>
      </c>
      <c r="P24" s="252">
        <v>725</v>
      </c>
      <c r="Q24" s="164">
        <v>1876</v>
      </c>
      <c r="R24" s="252">
        <v>17164</v>
      </c>
      <c r="S24" s="252">
        <v>13104</v>
      </c>
      <c r="T24" s="164">
        <v>30268</v>
      </c>
      <c r="U24" s="252">
        <v>4900</v>
      </c>
      <c r="V24" s="252">
        <v>5737</v>
      </c>
      <c r="W24" s="164">
        <v>10637</v>
      </c>
    </row>
    <row r="25" spans="1:23" s="249" customFormat="1" ht="21.75" customHeight="1">
      <c r="A25" s="250">
        <v>21</v>
      </c>
      <c r="B25" s="166" t="s">
        <v>18</v>
      </c>
      <c r="C25" s="252">
        <v>2010247</v>
      </c>
      <c r="D25" s="252">
        <v>1509474</v>
      </c>
      <c r="E25" s="164">
        <v>3519721</v>
      </c>
      <c r="F25" s="252">
        <v>211177</v>
      </c>
      <c r="G25" s="252">
        <v>155710</v>
      </c>
      <c r="H25" s="164">
        <v>366887</v>
      </c>
      <c r="I25" s="252">
        <v>85006</v>
      </c>
      <c r="J25" s="252">
        <v>47465</v>
      </c>
      <c r="K25" s="164">
        <v>132471</v>
      </c>
      <c r="L25" s="252">
        <v>522241</v>
      </c>
      <c r="M25" s="252">
        <v>381969</v>
      </c>
      <c r="N25" s="164">
        <v>904210</v>
      </c>
      <c r="O25" s="252">
        <v>2395</v>
      </c>
      <c r="P25" s="252">
        <v>1887</v>
      </c>
      <c r="Q25" s="164">
        <v>4282</v>
      </c>
      <c r="R25" s="252">
        <v>48761</v>
      </c>
      <c r="S25" s="252">
        <v>40399</v>
      </c>
      <c r="T25" s="164">
        <v>89160</v>
      </c>
      <c r="U25" s="252">
        <v>25771</v>
      </c>
      <c r="V25" s="252">
        <v>26222</v>
      </c>
      <c r="W25" s="164">
        <v>51993</v>
      </c>
    </row>
    <row r="26" spans="1:23" s="249" customFormat="1" ht="21.75" customHeight="1">
      <c r="A26" s="250">
        <v>22</v>
      </c>
      <c r="B26" s="166" t="s">
        <v>19</v>
      </c>
      <c r="C26" s="252">
        <v>54864</v>
      </c>
      <c r="D26" s="252">
        <v>56272</v>
      </c>
      <c r="E26" s="164">
        <v>111136</v>
      </c>
      <c r="F26" s="252">
        <v>3401</v>
      </c>
      <c r="G26" s="252">
        <v>2854</v>
      </c>
      <c r="H26" s="164">
        <v>6255</v>
      </c>
      <c r="I26" s="252">
        <v>19324</v>
      </c>
      <c r="J26" s="252">
        <v>19603</v>
      </c>
      <c r="K26" s="164">
        <v>38927</v>
      </c>
      <c r="L26" s="252">
        <v>16541</v>
      </c>
      <c r="M26" s="252">
        <v>19659</v>
      </c>
      <c r="N26" s="164">
        <v>36200</v>
      </c>
      <c r="O26" s="252">
        <v>96</v>
      </c>
      <c r="P26" s="252">
        <v>54</v>
      </c>
      <c r="Q26" s="164">
        <v>150</v>
      </c>
      <c r="R26" s="252">
        <v>2218</v>
      </c>
      <c r="S26" s="252">
        <v>1881</v>
      </c>
      <c r="T26" s="164">
        <v>4099</v>
      </c>
      <c r="U26" s="252">
        <v>6364</v>
      </c>
      <c r="V26" s="252">
        <v>7689</v>
      </c>
      <c r="W26" s="164">
        <v>14053</v>
      </c>
    </row>
    <row r="27" spans="1:23" s="249" customFormat="1" ht="21.75" customHeight="1">
      <c r="A27" s="250">
        <v>23</v>
      </c>
      <c r="B27" s="166" t="s">
        <v>20</v>
      </c>
      <c r="C27" s="252">
        <v>33872</v>
      </c>
      <c r="D27" s="252">
        <v>33428</v>
      </c>
      <c r="E27" s="164">
        <v>67300</v>
      </c>
      <c r="F27" s="252">
        <v>525</v>
      </c>
      <c r="G27" s="252">
        <v>531</v>
      </c>
      <c r="H27" s="164">
        <v>1056</v>
      </c>
      <c r="I27" s="252">
        <v>19979</v>
      </c>
      <c r="J27" s="252">
        <v>25898</v>
      </c>
      <c r="K27" s="164">
        <v>45877</v>
      </c>
      <c r="L27" s="252">
        <v>862</v>
      </c>
      <c r="M27" s="252">
        <v>508</v>
      </c>
      <c r="N27" s="164">
        <v>1370</v>
      </c>
      <c r="O27" s="252">
        <v>37</v>
      </c>
      <c r="P27" s="252">
        <v>24</v>
      </c>
      <c r="Q27" s="164">
        <v>61</v>
      </c>
      <c r="R27" s="252">
        <v>279</v>
      </c>
      <c r="S27" s="252">
        <v>133</v>
      </c>
      <c r="T27" s="164">
        <v>412</v>
      </c>
      <c r="U27" s="252">
        <v>7401</v>
      </c>
      <c r="V27" s="252">
        <v>8938</v>
      </c>
      <c r="W27" s="164">
        <v>16339</v>
      </c>
    </row>
    <row r="28" spans="1:23" s="249" customFormat="1" ht="21.75" customHeight="1">
      <c r="A28" s="250">
        <v>24</v>
      </c>
      <c r="B28" s="166" t="s">
        <v>21</v>
      </c>
      <c r="C28" s="252">
        <v>15591</v>
      </c>
      <c r="D28" s="252">
        <v>15095</v>
      </c>
      <c r="E28" s="164">
        <v>30686</v>
      </c>
      <c r="F28" s="252">
        <v>107</v>
      </c>
      <c r="G28" s="252">
        <v>79</v>
      </c>
      <c r="H28" s="164">
        <v>186</v>
      </c>
      <c r="I28" s="252">
        <v>14926</v>
      </c>
      <c r="J28" s="252">
        <v>14711</v>
      </c>
      <c r="K28" s="164">
        <v>29637</v>
      </c>
      <c r="L28" s="252">
        <v>202</v>
      </c>
      <c r="M28" s="252">
        <v>95</v>
      </c>
      <c r="N28" s="164">
        <v>297</v>
      </c>
      <c r="O28" s="252">
        <v>7</v>
      </c>
      <c r="P28" s="252">
        <v>5</v>
      </c>
      <c r="Q28" s="164">
        <v>12</v>
      </c>
      <c r="R28" s="252">
        <v>14</v>
      </c>
      <c r="S28" s="252">
        <v>3</v>
      </c>
      <c r="T28" s="164">
        <v>17</v>
      </c>
      <c r="U28" s="252">
        <v>5580</v>
      </c>
      <c r="V28" s="252">
        <v>5597</v>
      </c>
      <c r="W28" s="164">
        <v>11177</v>
      </c>
    </row>
    <row r="29" spans="1:23" s="249" customFormat="1" ht="21.75" customHeight="1">
      <c r="A29" s="250">
        <v>25</v>
      </c>
      <c r="B29" s="166" t="s">
        <v>22</v>
      </c>
      <c r="C29" s="252">
        <v>21544</v>
      </c>
      <c r="D29" s="252">
        <v>17128</v>
      </c>
      <c r="E29" s="164">
        <v>38672</v>
      </c>
      <c r="F29" s="252">
        <v>383</v>
      </c>
      <c r="G29" s="252">
        <v>237</v>
      </c>
      <c r="H29" s="164">
        <v>620</v>
      </c>
      <c r="I29" s="252">
        <v>13438</v>
      </c>
      <c r="J29" s="252">
        <v>15149</v>
      </c>
      <c r="K29" s="164">
        <v>28587</v>
      </c>
      <c r="L29" s="252">
        <v>335</v>
      </c>
      <c r="M29" s="252">
        <v>202</v>
      </c>
      <c r="N29" s="164">
        <v>537</v>
      </c>
      <c r="O29" s="252">
        <v>6</v>
      </c>
      <c r="P29" s="252">
        <v>1</v>
      </c>
      <c r="Q29" s="164">
        <v>7</v>
      </c>
      <c r="R29" s="252">
        <v>104</v>
      </c>
      <c r="S29" s="252">
        <v>59</v>
      </c>
      <c r="T29" s="164">
        <v>163</v>
      </c>
      <c r="U29" s="252">
        <v>4955</v>
      </c>
      <c r="V29" s="252">
        <v>6278</v>
      </c>
      <c r="W29" s="164">
        <v>11233</v>
      </c>
    </row>
    <row r="30" spans="1:23" s="249" customFormat="1" ht="21.75" customHeight="1">
      <c r="A30" s="250">
        <v>26</v>
      </c>
      <c r="B30" s="166" t="s">
        <v>23</v>
      </c>
      <c r="C30" s="252">
        <v>419782</v>
      </c>
      <c r="D30" s="252">
        <v>348403</v>
      </c>
      <c r="E30" s="164">
        <v>768185</v>
      </c>
      <c r="F30" s="252">
        <v>46839</v>
      </c>
      <c r="G30" s="252">
        <v>39940</v>
      </c>
      <c r="H30" s="164">
        <v>86779</v>
      </c>
      <c r="I30" s="252">
        <v>35819</v>
      </c>
      <c r="J30" s="252">
        <v>32030</v>
      </c>
      <c r="K30" s="164">
        <v>67849</v>
      </c>
      <c r="L30" s="252">
        <v>78907</v>
      </c>
      <c r="M30" s="252">
        <v>77578</v>
      </c>
      <c r="N30" s="164">
        <v>156485</v>
      </c>
      <c r="O30" s="252">
        <v>802</v>
      </c>
      <c r="P30" s="252">
        <v>514</v>
      </c>
      <c r="Q30" s="164">
        <v>1316</v>
      </c>
      <c r="R30" s="252">
        <v>4099</v>
      </c>
      <c r="S30" s="252">
        <v>4025</v>
      </c>
      <c r="T30" s="164">
        <v>8124</v>
      </c>
      <c r="U30" s="252">
        <v>1371</v>
      </c>
      <c r="V30" s="252">
        <v>1179</v>
      </c>
      <c r="W30" s="164">
        <v>2550</v>
      </c>
    </row>
    <row r="31" spans="1:23" s="249" customFormat="1" ht="21.75" customHeight="1">
      <c r="A31" s="250">
        <v>27</v>
      </c>
      <c r="B31" s="166" t="s">
        <v>24</v>
      </c>
      <c r="C31" s="252">
        <v>35742</v>
      </c>
      <c r="D31" s="252">
        <v>31582</v>
      </c>
      <c r="E31" s="164">
        <v>67324</v>
      </c>
      <c r="F31" s="252">
        <v>4582</v>
      </c>
      <c r="G31" s="252">
        <v>3681</v>
      </c>
      <c r="H31" s="164">
        <v>8263</v>
      </c>
      <c r="I31" s="252">
        <v>729</v>
      </c>
      <c r="J31" s="252">
        <v>290</v>
      </c>
      <c r="K31" s="164">
        <v>1019</v>
      </c>
      <c r="L31" s="252">
        <v>18644</v>
      </c>
      <c r="M31" s="252">
        <v>18764</v>
      </c>
      <c r="N31" s="164">
        <v>37408</v>
      </c>
      <c r="O31" s="252">
        <v>73</v>
      </c>
      <c r="P31" s="252">
        <v>44</v>
      </c>
      <c r="Q31" s="164">
        <v>117</v>
      </c>
      <c r="R31" s="252">
        <v>1079</v>
      </c>
      <c r="S31" s="252">
        <v>889</v>
      </c>
      <c r="T31" s="164">
        <v>1968</v>
      </c>
      <c r="U31" s="252">
        <v>827</v>
      </c>
      <c r="V31" s="252">
        <v>1519</v>
      </c>
      <c r="W31" s="164">
        <v>2346</v>
      </c>
    </row>
    <row r="32" spans="1:23" s="249" customFormat="1" ht="21.75" customHeight="1">
      <c r="A32" s="250">
        <v>28</v>
      </c>
      <c r="B32" s="166" t="s">
        <v>25</v>
      </c>
      <c r="C32" s="252">
        <v>427563</v>
      </c>
      <c r="D32" s="252">
        <v>417771</v>
      </c>
      <c r="E32" s="164">
        <v>845334</v>
      </c>
      <c r="F32" s="252">
        <v>75624</v>
      </c>
      <c r="G32" s="252">
        <v>67189</v>
      </c>
      <c r="H32" s="164">
        <v>142813</v>
      </c>
      <c r="I32" s="252">
        <v>2459</v>
      </c>
      <c r="J32" s="252">
        <v>1042</v>
      </c>
      <c r="K32" s="164">
        <v>3501</v>
      </c>
      <c r="L32" s="252">
        <v>33556</v>
      </c>
      <c r="M32" s="252">
        <v>34431</v>
      </c>
      <c r="N32" s="164">
        <v>67987</v>
      </c>
      <c r="O32" s="252">
        <v>486</v>
      </c>
      <c r="P32" s="252">
        <v>619</v>
      </c>
      <c r="Q32" s="164">
        <v>1105</v>
      </c>
      <c r="R32" s="252">
        <v>3272</v>
      </c>
      <c r="S32" s="252">
        <v>897</v>
      </c>
      <c r="T32" s="164">
        <v>4169</v>
      </c>
      <c r="U32" s="252">
        <v>61950</v>
      </c>
      <c r="V32" s="252">
        <v>68977</v>
      </c>
      <c r="W32" s="164">
        <v>130927</v>
      </c>
    </row>
    <row r="33" spans="1:23" s="249" customFormat="1" ht="21.75" customHeight="1">
      <c r="A33" s="250">
        <v>29</v>
      </c>
      <c r="B33" s="166" t="s">
        <v>26</v>
      </c>
      <c r="C33" s="252">
        <v>955344</v>
      </c>
      <c r="D33" s="252">
        <v>717311</v>
      </c>
      <c r="E33" s="164">
        <v>1672655</v>
      </c>
      <c r="F33" s="252">
        <v>136359</v>
      </c>
      <c r="G33" s="252">
        <v>91075</v>
      </c>
      <c r="H33" s="164">
        <v>227434</v>
      </c>
      <c r="I33" s="252">
        <v>96070</v>
      </c>
      <c r="J33" s="252">
        <v>69808</v>
      </c>
      <c r="K33" s="164">
        <v>165878</v>
      </c>
      <c r="L33" s="252">
        <v>363192</v>
      </c>
      <c r="M33" s="252">
        <v>266842</v>
      </c>
      <c r="N33" s="164">
        <v>630034</v>
      </c>
      <c r="O33" s="252">
        <v>1076</v>
      </c>
      <c r="P33" s="252">
        <v>1660</v>
      </c>
      <c r="Q33" s="164">
        <v>2736</v>
      </c>
      <c r="R33" s="252">
        <v>18825</v>
      </c>
      <c r="S33" s="252">
        <v>11836</v>
      </c>
      <c r="T33" s="164">
        <v>30661</v>
      </c>
      <c r="U33" s="252">
        <v>3380</v>
      </c>
      <c r="V33" s="252">
        <v>6434</v>
      </c>
      <c r="W33" s="164">
        <v>9814</v>
      </c>
    </row>
    <row r="34" spans="1:23" s="249" customFormat="1" ht="21.75" customHeight="1">
      <c r="A34" s="250">
        <v>30</v>
      </c>
      <c r="B34" s="166" t="s">
        <v>27</v>
      </c>
      <c r="C34" s="252">
        <v>10891</v>
      </c>
      <c r="D34" s="252">
        <v>11293</v>
      </c>
      <c r="E34" s="164">
        <v>22184</v>
      </c>
      <c r="F34" s="252">
        <v>590</v>
      </c>
      <c r="G34" s="252">
        <v>400</v>
      </c>
      <c r="H34" s="164">
        <v>990</v>
      </c>
      <c r="I34" s="252">
        <v>2236</v>
      </c>
      <c r="J34" s="252">
        <v>3426</v>
      </c>
      <c r="K34" s="164">
        <v>5662</v>
      </c>
      <c r="L34" s="252">
        <v>2237</v>
      </c>
      <c r="M34" s="252">
        <v>2452</v>
      </c>
      <c r="N34" s="164">
        <v>4689</v>
      </c>
      <c r="O34" s="252">
        <v>1</v>
      </c>
      <c r="P34" s="252">
        <v>0</v>
      </c>
      <c r="Q34" s="164">
        <v>1</v>
      </c>
      <c r="R34" s="252">
        <v>60</v>
      </c>
      <c r="S34" s="252">
        <v>22</v>
      </c>
      <c r="T34" s="164">
        <v>82</v>
      </c>
      <c r="U34" s="252">
        <v>50</v>
      </c>
      <c r="V34" s="252">
        <v>196</v>
      </c>
      <c r="W34" s="164">
        <v>246</v>
      </c>
    </row>
    <row r="35" spans="1:23" s="249" customFormat="1" ht="21.75" customHeight="1">
      <c r="A35" s="250">
        <v>31</v>
      </c>
      <c r="B35" s="166" t="s">
        <v>28</v>
      </c>
      <c r="C35" s="252">
        <v>1718971</v>
      </c>
      <c r="D35" s="252">
        <v>1521433</v>
      </c>
      <c r="E35" s="164">
        <v>3240404</v>
      </c>
      <c r="F35" s="252">
        <v>260898</v>
      </c>
      <c r="G35" s="252">
        <v>251915</v>
      </c>
      <c r="H35" s="164">
        <v>512813</v>
      </c>
      <c r="I35" s="252">
        <v>14835</v>
      </c>
      <c r="J35" s="252">
        <v>9541</v>
      </c>
      <c r="K35" s="164">
        <v>24376</v>
      </c>
      <c r="L35" s="252">
        <v>932346</v>
      </c>
      <c r="M35" s="252">
        <v>890181</v>
      </c>
      <c r="N35" s="164">
        <v>1822527</v>
      </c>
      <c r="O35" s="252">
        <v>3542</v>
      </c>
      <c r="P35" s="252">
        <v>2623</v>
      </c>
      <c r="Q35" s="164">
        <v>6165</v>
      </c>
      <c r="R35" s="252">
        <v>53885</v>
      </c>
      <c r="S35" s="252">
        <v>35822</v>
      </c>
      <c r="T35" s="164">
        <v>89707</v>
      </c>
      <c r="U35" s="252">
        <v>61385</v>
      </c>
      <c r="V35" s="252">
        <v>59197</v>
      </c>
      <c r="W35" s="164">
        <v>120582</v>
      </c>
    </row>
    <row r="36" spans="1:23" s="249" customFormat="1" ht="21.75" customHeight="1">
      <c r="A36" s="250">
        <v>32</v>
      </c>
      <c r="B36" s="166" t="s">
        <v>29</v>
      </c>
      <c r="C36" s="252">
        <v>800353</v>
      </c>
      <c r="D36" s="252">
        <v>669131</v>
      </c>
      <c r="E36" s="164">
        <v>1469484</v>
      </c>
      <c r="F36" s="252">
        <v>125972</v>
      </c>
      <c r="G36" s="252">
        <v>111965</v>
      </c>
      <c r="H36" s="164">
        <v>237937</v>
      </c>
      <c r="I36" s="252">
        <v>67475</v>
      </c>
      <c r="J36" s="252">
        <v>47844</v>
      </c>
      <c r="K36" s="164">
        <v>115319</v>
      </c>
      <c r="L36" s="252">
        <v>353000</v>
      </c>
      <c r="M36" s="252">
        <v>291748</v>
      </c>
      <c r="N36" s="164">
        <v>644748</v>
      </c>
      <c r="O36" s="252">
        <v>1838</v>
      </c>
      <c r="P36" s="252">
        <v>1100</v>
      </c>
      <c r="Q36" s="164">
        <v>2938</v>
      </c>
      <c r="R36" s="252">
        <v>52819</v>
      </c>
      <c r="S36" s="252">
        <v>44216</v>
      </c>
      <c r="T36" s="164">
        <v>97035</v>
      </c>
      <c r="U36" s="252">
        <v>5981</v>
      </c>
      <c r="V36" s="252">
        <v>6041</v>
      </c>
      <c r="W36" s="164">
        <v>12022</v>
      </c>
    </row>
    <row r="37" spans="1:23" s="249" customFormat="1" ht="21.75" customHeight="1">
      <c r="A37" s="250">
        <v>33</v>
      </c>
      <c r="B37" s="166" t="s">
        <v>30</v>
      </c>
      <c r="C37" s="252">
        <v>38963</v>
      </c>
      <c r="D37" s="252">
        <v>29299</v>
      </c>
      <c r="E37" s="164">
        <v>68262</v>
      </c>
      <c r="F37" s="252">
        <v>6586</v>
      </c>
      <c r="G37" s="252">
        <v>4293</v>
      </c>
      <c r="H37" s="164">
        <v>10879</v>
      </c>
      <c r="I37" s="252">
        <v>7264</v>
      </c>
      <c r="J37" s="252">
        <v>4784</v>
      </c>
      <c r="K37" s="164">
        <v>12048</v>
      </c>
      <c r="L37" s="252">
        <v>6279</v>
      </c>
      <c r="M37" s="252">
        <v>3881</v>
      </c>
      <c r="N37" s="164">
        <v>10160</v>
      </c>
      <c r="O37" s="252">
        <v>93</v>
      </c>
      <c r="P37" s="252">
        <v>29</v>
      </c>
      <c r="Q37" s="164">
        <v>122</v>
      </c>
      <c r="R37" s="252">
        <v>1314</v>
      </c>
      <c r="S37" s="252">
        <v>845</v>
      </c>
      <c r="T37" s="164">
        <v>2159</v>
      </c>
      <c r="U37" s="252">
        <v>371</v>
      </c>
      <c r="V37" s="252">
        <v>201</v>
      </c>
      <c r="W37" s="164">
        <v>572</v>
      </c>
    </row>
    <row r="38" spans="1:23" s="249" customFormat="1" ht="21.75" customHeight="1">
      <c r="A38" s="250">
        <v>34</v>
      </c>
      <c r="B38" s="166" t="s">
        <v>31</v>
      </c>
      <c r="C38" s="252">
        <v>2635353</v>
      </c>
      <c r="D38" s="252">
        <v>2576631</v>
      </c>
      <c r="E38" s="164">
        <v>5211984</v>
      </c>
      <c r="F38" s="252">
        <v>443061</v>
      </c>
      <c r="G38" s="252">
        <v>432852</v>
      </c>
      <c r="H38" s="164">
        <v>875913</v>
      </c>
      <c r="I38" s="252">
        <v>17351</v>
      </c>
      <c r="J38" s="252">
        <v>15103</v>
      </c>
      <c r="K38" s="164">
        <v>32454</v>
      </c>
      <c r="L38" s="252">
        <v>961479</v>
      </c>
      <c r="M38" s="252">
        <v>956848</v>
      </c>
      <c r="N38" s="164">
        <v>1918327</v>
      </c>
      <c r="O38" s="252">
        <v>5793</v>
      </c>
      <c r="P38" s="252">
        <v>4090</v>
      </c>
      <c r="Q38" s="164">
        <v>9883</v>
      </c>
      <c r="R38" s="252">
        <v>106505</v>
      </c>
      <c r="S38" s="252">
        <v>124886</v>
      </c>
      <c r="T38" s="164">
        <v>231391</v>
      </c>
      <c r="U38" s="252">
        <v>9763</v>
      </c>
      <c r="V38" s="252">
        <v>12095</v>
      </c>
      <c r="W38" s="164">
        <v>21858</v>
      </c>
    </row>
    <row r="39" spans="1:23" s="249" customFormat="1" ht="21.75" customHeight="1">
      <c r="A39" s="250">
        <v>35</v>
      </c>
      <c r="B39" s="166" t="s">
        <v>32</v>
      </c>
      <c r="C39" s="252">
        <v>206698</v>
      </c>
      <c r="D39" s="252">
        <v>209800</v>
      </c>
      <c r="E39" s="164">
        <v>416498</v>
      </c>
      <c r="F39" s="252">
        <v>27775</v>
      </c>
      <c r="G39" s="252">
        <v>26957</v>
      </c>
      <c r="H39" s="164">
        <v>54732</v>
      </c>
      <c r="I39" s="252">
        <v>6318</v>
      </c>
      <c r="J39" s="252">
        <v>6570</v>
      </c>
      <c r="K39" s="164">
        <v>12888</v>
      </c>
      <c r="L39" s="252">
        <v>23777</v>
      </c>
      <c r="M39" s="252">
        <v>25068</v>
      </c>
      <c r="N39" s="164">
        <v>48845</v>
      </c>
      <c r="O39" s="252">
        <v>369</v>
      </c>
      <c r="P39" s="252">
        <v>154</v>
      </c>
      <c r="Q39" s="164">
        <v>523</v>
      </c>
      <c r="R39" s="252">
        <v>2311</v>
      </c>
      <c r="S39" s="252">
        <v>1227</v>
      </c>
      <c r="T39" s="164">
        <v>3538</v>
      </c>
      <c r="U39" s="252">
        <v>736</v>
      </c>
      <c r="V39" s="252">
        <v>837</v>
      </c>
      <c r="W39" s="164">
        <v>1573</v>
      </c>
    </row>
    <row r="40" spans="1:23" s="249" customFormat="1" ht="21.75" customHeight="1">
      <c r="A40" s="250">
        <v>36</v>
      </c>
      <c r="B40" s="166" t="s">
        <v>33</v>
      </c>
      <c r="C40" s="252">
        <v>997359</v>
      </c>
      <c r="D40" s="252">
        <v>788125</v>
      </c>
      <c r="E40" s="164">
        <v>1785484</v>
      </c>
      <c r="F40" s="252">
        <v>181687</v>
      </c>
      <c r="G40" s="252">
        <v>135599</v>
      </c>
      <c r="H40" s="164">
        <v>317286</v>
      </c>
      <c r="I40" s="252">
        <v>32792</v>
      </c>
      <c r="J40" s="252">
        <v>24952</v>
      </c>
      <c r="K40" s="164">
        <v>57744</v>
      </c>
      <c r="L40" s="252">
        <v>77454</v>
      </c>
      <c r="M40" s="252">
        <v>56796</v>
      </c>
      <c r="N40" s="164">
        <v>134250</v>
      </c>
      <c r="O40" s="252">
        <v>2333</v>
      </c>
      <c r="P40" s="252">
        <v>1002</v>
      </c>
      <c r="Q40" s="164">
        <v>3335</v>
      </c>
      <c r="R40" s="252">
        <v>102492</v>
      </c>
      <c r="S40" s="252">
        <v>85233</v>
      </c>
      <c r="T40" s="164">
        <v>187725</v>
      </c>
      <c r="U40" s="252">
        <v>4337</v>
      </c>
      <c r="V40" s="252">
        <v>5146</v>
      </c>
      <c r="W40" s="164">
        <v>9483</v>
      </c>
    </row>
    <row r="41" spans="1:23" s="254" customFormat="1" ht="21.75" customHeight="1">
      <c r="A41" s="565" t="s">
        <v>39</v>
      </c>
      <c r="B41" s="565"/>
      <c r="C41" s="253">
        <f>SUM(C5:C40)</f>
        <v>17495394</v>
      </c>
      <c r="D41" s="253">
        <f t="shared" ref="D41:W41" si="0">SUM(D5:D40)</f>
        <v>14840840</v>
      </c>
      <c r="E41" s="253">
        <f t="shared" si="0"/>
        <v>32336234</v>
      </c>
      <c r="F41" s="253">
        <f t="shared" si="0"/>
        <v>2290173</v>
      </c>
      <c r="G41" s="253">
        <f t="shared" si="0"/>
        <v>1948034</v>
      </c>
      <c r="H41" s="253">
        <f t="shared" si="0"/>
        <v>4238207</v>
      </c>
      <c r="I41" s="253">
        <f t="shared" si="0"/>
        <v>808804</v>
      </c>
      <c r="J41" s="253">
        <f t="shared" si="0"/>
        <v>677708</v>
      </c>
      <c r="K41" s="253">
        <f t="shared" si="0"/>
        <v>1486512</v>
      </c>
      <c r="L41" s="253">
        <f t="shared" si="0"/>
        <v>5592105</v>
      </c>
      <c r="M41" s="253">
        <f t="shared" si="0"/>
        <v>4871938</v>
      </c>
      <c r="N41" s="253">
        <f t="shared" si="0"/>
        <v>10464043</v>
      </c>
      <c r="O41" s="253">
        <f t="shared" si="0"/>
        <v>31374</v>
      </c>
      <c r="P41" s="253">
        <f t="shared" si="0"/>
        <v>20580</v>
      </c>
      <c r="Q41" s="253">
        <f t="shared" si="0"/>
        <v>51954</v>
      </c>
      <c r="R41" s="253">
        <f t="shared" si="0"/>
        <v>748654</v>
      </c>
      <c r="S41" s="253">
        <f t="shared" si="0"/>
        <v>648105</v>
      </c>
      <c r="T41" s="253">
        <f t="shared" si="0"/>
        <v>1396759</v>
      </c>
      <c r="U41" s="253">
        <f t="shared" si="0"/>
        <v>289644</v>
      </c>
      <c r="V41" s="253">
        <f t="shared" si="0"/>
        <v>342086</v>
      </c>
      <c r="W41" s="253">
        <f t="shared" si="0"/>
        <v>631730</v>
      </c>
    </row>
    <row r="42" spans="1:23">
      <c r="C42" s="255"/>
      <c r="F42" s="255"/>
      <c r="H42" s="256"/>
      <c r="I42" s="255"/>
      <c r="K42" s="256"/>
      <c r="L42" s="255"/>
      <c r="N42" s="257"/>
      <c r="O42" s="249"/>
      <c r="Q42" s="257"/>
      <c r="T42" s="257"/>
      <c r="W42" s="257"/>
    </row>
    <row r="44" spans="1:23">
      <c r="C44" s="80"/>
      <c r="D44" s="80"/>
      <c r="E44" s="80"/>
      <c r="F44" s="80"/>
    </row>
    <row r="45" spans="1:23">
      <c r="C45" s="80"/>
      <c r="D45" s="80"/>
      <c r="E45" s="80"/>
      <c r="F45" s="80"/>
    </row>
    <row r="46" spans="1:23">
      <c r="C46" s="80"/>
      <c r="D46" s="80"/>
      <c r="E46" s="80"/>
      <c r="F46" s="80"/>
    </row>
    <row r="47" spans="1:23">
      <c r="C47" s="80"/>
      <c r="D47" s="80"/>
      <c r="E47" s="80"/>
      <c r="F47" s="80"/>
    </row>
    <row r="48" spans="1:23">
      <c r="C48" s="80"/>
      <c r="D48" s="80"/>
      <c r="E48" s="80"/>
      <c r="F48" s="80"/>
    </row>
  </sheetData>
  <mergeCells count="12">
    <mergeCell ref="U2:W2"/>
    <mergeCell ref="A41:B41"/>
    <mergeCell ref="C1:N1"/>
    <mergeCell ref="O1:W1"/>
    <mergeCell ref="A2:A3"/>
    <mergeCell ref="B2:B3"/>
    <mergeCell ref="C2:E2"/>
    <mergeCell ref="F2:H2"/>
    <mergeCell ref="I2:K2"/>
    <mergeCell ref="L2:N2"/>
    <mergeCell ref="O2:Q2"/>
    <mergeCell ref="R2:T2"/>
  </mergeCells>
  <printOptions horizontalCentered="1"/>
  <pageMargins left="0.39370078740157499" right="0.15748031496063" top="0.511811023622047" bottom="0.39370078740157499" header="0.196850393700787" footer="0.15748031496063"/>
  <pageSetup paperSize="9" scale="81" firstPageNumber="49" orientation="portrait" useFirstPageNumber="1" horizontalDpi="1200" verticalDpi="1200" r:id="rId1"/>
  <headerFooter>
    <oddFooter>&amp;L&amp;"Arial,Italic"&amp;9AISHE 2013-14&amp;CT-&amp;P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AB176"/>
  <sheetViews>
    <sheetView showGridLines="0" showZeros="0" view="pageBreakPreview" zoomScaleSheetLayoutView="100" workbookViewId="0">
      <pane xSplit="1" ySplit="4" topLeftCell="B152" activePane="bottomRight" state="frozen"/>
      <selection activeCell="J49" sqref="J49"/>
      <selection pane="topRight" activeCell="J49" sqref="J49"/>
      <selection pane="bottomLeft" activeCell="J49" sqref="J49"/>
      <selection pane="bottomRight" activeCell="C170" sqref="C170"/>
    </sheetView>
  </sheetViews>
  <sheetFormatPr defaultRowHeight="14.25"/>
  <cols>
    <col min="1" max="1" width="31.140625" style="138" customWidth="1"/>
    <col min="2" max="10" width="7.5703125" style="131" customWidth="1"/>
    <col min="11" max="11" width="8.140625" style="131" customWidth="1"/>
    <col min="12" max="12" width="8.42578125" style="131" customWidth="1"/>
    <col min="13" max="13" width="8.140625" style="131" customWidth="1"/>
    <col min="14" max="24" width="7.5703125" style="131" customWidth="1"/>
    <col min="25" max="25" width="6.5703125" style="131" customWidth="1"/>
    <col min="26" max="26" width="8.140625" style="131" customWidth="1"/>
    <col min="27" max="27" width="8.42578125" style="131" customWidth="1"/>
    <col min="28" max="28" width="8.140625" style="131" customWidth="1"/>
    <col min="29" max="16384" width="9.140625" style="131"/>
  </cols>
  <sheetData>
    <row r="1" spans="1:28" s="130" customFormat="1" ht="15.75">
      <c r="A1" s="56" t="s">
        <v>455</v>
      </c>
      <c r="B1" s="574" t="s">
        <v>456</v>
      </c>
      <c r="C1" s="574"/>
      <c r="D1" s="574"/>
      <c r="E1" s="574"/>
      <c r="F1" s="574"/>
      <c r="G1" s="574"/>
      <c r="H1" s="574"/>
      <c r="I1" s="574"/>
      <c r="J1" s="574"/>
      <c r="K1" s="574" t="str">
        <f>B1</f>
        <v>Country-wise &amp; Level-wise Foreign Students
(based on actual response)</v>
      </c>
      <c r="L1" s="574"/>
      <c r="M1" s="574"/>
      <c r="N1" s="574"/>
      <c r="O1" s="574"/>
      <c r="P1" s="574"/>
      <c r="Q1" s="574"/>
      <c r="R1" s="574"/>
      <c r="S1" s="574"/>
      <c r="T1" s="574" t="str">
        <f>K1</f>
        <v>Country-wise &amp; Level-wise Foreign Students
(based on actual response)</v>
      </c>
      <c r="U1" s="574"/>
      <c r="V1" s="574"/>
      <c r="W1" s="574"/>
      <c r="X1" s="574"/>
      <c r="Y1" s="574"/>
      <c r="Z1" s="574"/>
      <c r="AA1" s="574"/>
      <c r="AB1" s="574"/>
    </row>
    <row r="2" spans="1:28" s="365" customFormat="1">
      <c r="A2" s="572" t="s">
        <v>457</v>
      </c>
      <c r="B2" s="573" t="s">
        <v>95</v>
      </c>
      <c r="C2" s="573"/>
      <c r="D2" s="573"/>
      <c r="E2" s="573" t="s">
        <v>96</v>
      </c>
      <c r="F2" s="573"/>
      <c r="G2" s="573"/>
      <c r="H2" s="573" t="s">
        <v>97</v>
      </c>
      <c r="I2" s="573"/>
      <c r="J2" s="573"/>
      <c r="K2" s="573" t="s">
        <v>98</v>
      </c>
      <c r="L2" s="573"/>
      <c r="M2" s="573"/>
      <c r="N2" s="573" t="s">
        <v>99</v>
      </c>
      <c r="O2" s="573"/>
      <c r="P2" s="573"/>
      <c r="Q2" s="573" t="s">
        <v>100</v>
      </c>
      <c r="R2" s="573"/>
      <c r="S2" s="573"/>
      <c r="T2" s="573" t="s">
        <v>101</v>
      </c>
      <c r="U2" s="573"/>
      <c r="V2" s="573"/>
      <c r="W2" s="573" t="s">
        <v>102</v>
      </c>
      <c r="X2" s="573"/>
      <c r="Y2" s="573"/>
      <c r="Z2" s="573" t="s">
        <v>38</v>
      </c>
      <c r="AA2" s="573"/>
      <c r="AB2" s="573"/>
    </row>
    <row r="3" spans="1:28" s="365" customFormat="1">
      <c r="A3" s="572"/>
      <c r="B3" s="366" t="s">
        <v>103</v>
      </c>
      <c r="C3" s="366" t="s">
        <v>104</v>
      </c>
      <c r="D3" s="366" t="s">
        <v>90</v>
      </c>
      <c r="E3" s="366" t="s">
        <v>103</v>
      </c>
      <c r="F3" s="366" t="s">
        <v>104</v>
      </c>
      <c r="G3" s="366" t="s">
        <v>90</v>
      </c>
      <c r="H3" s="366" t="s">
        <v>103</v>
      </c>
      <c r="I3" s="366" t="s">
        <v>104</v>
      </c>
      <c r="J3" s="366" t="s">
        <v>90</v>
      </c>
      <c r="K3" s="366" t="s">
        <v>103</v>
      </c>
      <c r="L3" s="366" t="s">
        <v>104</v>
      </c>
      <c r="M3" s="366" t="s">
        <v>90</v>
      </c>
      <c r="N3" s="366" t="s">
        <v>103</v>
      </c>
      <c r="O3" s="366" t="s">
        <v>104</v>
      </c>
      <c r="P3" s="366" t="s">
        <v>90</v>
      </c>
      <c r="Q3" s="366" t="s">
        <v>103</v>
      </c>
      <c r="R3" s="366" t="s">
        <v>104</v>
      </c>
      <c r="S3" s="366" t="s">
        <v>90</v>
      </c>
      <c r="T3" s="366" t="s">
        <v>103</v>
      </c>
      <c r="U3" s="366" t="s">
        <v>104</v>
      </c>
      <c r="V3" s="366" t="s">
        <v>90</v>
      </c>
      <c r="W3" s="366" t="s">
        <v>103</v>
      </c>
      <c r="X3" s="366" t="s">
        <v>104</v>
      </c>
      <c r="Y3" s="366" t="s">
        <v>90</v>
      </c>
      <c r="Z3" s="366" t="s">
        <v>103</v>
      </c>
      <c r="AA3" s="366" t="s">
        <v>104</v>
      </c>
      <c r="AB3" s="366" t="s">
        <v>90</v>
      </c>
    </row>
    <row r="4" spans="1:28" s="133" customFormat="1" ht="12">
      <c r="A4" s="132">
        <v>1</v>
      </c>
      <c r="B4" s="132">
        <v>2</v>
      </c>
      <c r="C4" s="132">
        <v>3</v>
      </c>
      <c r="D4" s="132">
        <v>4</v>
      </c>
      <c r="E4" s="132">
        <v>5</v>
      </c>
      <c r="F4" s="132">
        <v>6</v>
      </c>
      <c r="G4" s="132">
        <v>7</v>
      </c>
      <c r="H4" s="132">
        <v>8</v>
      </c>
      <c r="I4" s="132">
        <v>9</v>
      </c>
      <c r="J4" s="132">
        <v>10</v>
      </c>
      <c r="K4" s="132">
        <v>11</v>
      </c>
      <c r="L4" s="132">
        <v>12</v>
      </c>
      <c r="M4" s="132">
        <v>13</v>
      </c>
      <c r="N4" s="132">
        <v>14</v>
      </c>
      <c r="O4" s="132">
        <v>15</v>
      </c>
      <c r="P4" s="132">
        <v>16</v>
      </c>
      <c r="Q4" s="132">
        <v>17</v>
      </c>
      <c r="R4" s="132">
        <v>18</v>
      </c>
      <c r="S4" s="132">
        <v>19</v>
      </c>
      <c r="T4" s="132">
        <v>20</v>
      </c>
      <c r="U4" s="132">
        <v>21</v>
      </c>
      <c r="V4" s="132">
        <v>22</v>
      </c>
      <c r="W4" s="132">
        <v>23</v>
      </c>
      <c r="X4" s="132">
        <v>24</v>
      </c>
      <c r="Y4" s="132">
        <v>25</v>
      </c>
      <c r="Z4" s="132">
        <v>26</v>
      </c>
      <c r="AA4" s="132">
        <v>27</v>
      </c>
      <c r="AB4" s="132">
        <v>28</v>
      </c>
    </row>
    <row r="5" spans="1:28" ht="15.75">
      <c r="A5" s="314" t="s">
        <v>458</v>
      </c>
      <c r="B5" s="135">
        <v>40</v>
      </c>
      <c r="C5" s="135">
        <v>11</v>
      </c>
      <c r="D5" s="63">
        <v>51</v>
      </c>
      <c r="E5" s="135">
        <v>2</v>
      </c>
      <c r="F5" s="135">
        <v>1</v>
      </c>
      <c r="G5" s="63">
        <v>3</v>
      </c>
      <c r="H5" s="135">
        <v>764</v>
      </c>
      <c r="I5" s="135">
        <v>321</v>
      </c>
      <c r="J5" s="63">
        <v>1085</v>
      </c>
      <c r="K5" s="135">
        <v>4053</v>
      </c>
      <c r="L5" s="135">
        <v>2806</v>
      </c>
      <c r="M5" s="63">
        <v>6859</v>
      </c>
      <c r="N5" s="136">
        <v>12</v>
      </c>
      <c r="O5" s="136">
        <v>5</v>
      </c>
      <c r="P5" s="63">
        <v>17</v>
      </c>
      <c r="Q5" s="136">
        <v>164</v>
      </c>
      <c r="R5" s="136">
        <v>101</v>
      </c>
      <c r="S5" s="63">
        <v>265</v>
      </c>
      <c r="T5" s="135">
        <v>0</v>
      </c>
      <c r="U5" s="135">
        <v>3</v>
      </c>
      <c r="V5" s="63">
        <v>3</v>
      </c>
      <c r="W5" s="135">
        <v>47</v>
      </c>
      <c r="X5" s="135">
        <v>30</v>
      </c>
      <c r="Y5" s="63">
        <v>77</v>
      </c>
      <c r="Z5" s="63">
        <v>5082</v>
      </c>
      <c r="AA5" s="63">
        <v>3278</v>
      </c>
      <c r="AB5" s="63">
        <v>8360</v>
      </c>
    </row>
    <row r="6" spans="1:28" ht="15.75">
      <c r="A6" s="314" t="s">
        <v>460</v>
      </c>
      <c r="B6" s="135">
        <v>14</v>
      </c>
      <c r="C6" s="135">
        <v>1</v>
      </c>
      <c r="D6" s="63">
        <v>15</v>
      </c>
      <c r="E6" s="135">
        <v>2</v>
      </c>
      <c r="F6" s="135">
        <v>0</v>
      </c>
      <c r="G6" s="63">
        <v>2</v>
      </c>
      <c r="H6" s="135">
        <v>411</v>
      </c>
      <c r="I6" s="135">
        <v>39</v>
      </c>
      <c r="J6" s="63">
        <v>450</v>
      </c>
      <c r="K6" s="135">
        <v>2328</v>
      </c>
      <c r="L6" s="135">
        <v>187</v>
      </c>
      <c r="M6" s="63">
        <v>2515</v>
      </c>
      <c r="N6" s="136">
        <v>2</v>
      </c>
      <c r="O6" s="136">
        <v>0</v>
      </c>
      <c r="P6" s="63">
        <v>2</v>
      </c>
      <c r="Q6" s="136">
        <v>9</v>
      </c>
      <c r="R6" s="136">
        <v>0</v>
      </c>
      <c r="S6" s="63">
        <v>9</v>
      </c>
      <c r="T6" s="135">
        <v>19</v>
      </c>
      <c r="U6" s="135">
        <v>0</v>
      </c>
      <c r="V6" s="63">
        <v>19</v>
      </c>
      <c r="W6" s="135">
        <v>3</v>
      </c>
      <c r="X6" s="135">
        <v>1</v>
      </c>
      <c r="Y6" s="63">
        <v>4</v>
      </c>
      <c r="Z6" s="63">
        <v>2788</v>
      </c>
      <c r="AA6" s="63">
        <v>228</v>
      </c>
      <c r="AB6" s="63">
        <v>3016</v>
      </c>
    </row>
    <row r="7" spans="1:28" ht="15.75">
      <c r="A7" s="314" t="s">
        <v>459</v>
      </c>
      <c r="B7" s="135">
        <v>0</v>
      </c>
      <c r="C7" s="135">
        <v>0</v>
      </c>
      <c r="D7" s="63">
        <v>0</v>
      </c>
      <c r="E7" s="135"/>
      <c r="F7" s="135"/>
      <c r="G7" s="63"/>
      <c r="H7" s="135">
        <v>110</v>
      </c>
      <c r="I7" s="135">
        <v>37</v>
      </c>
      <c r="J7" s="63">
        <v>147</v>
      </c>
      <c r="K7" s="135">
        <v>1397</v>
      </c>
      <c r="L7" s="135">
        <v>843</v>
      </c>
      <c r="M7" s="63">
        <v>2240</v>
      </c>
      <c r="N7" s="136"/>
      <c r="O7" s="136"/>
      <c r="P7" s="63"/>
      <c r="Q7" s="136">
        <v>216</v>
      </c>
      <c r="R7" s="136">
        <v>150</v>
      </c>
      <c r="S7" s="63">
        <v>366</v>
      </c>
      <c r="T7" s="135">
        <v>13</v>
      </c>
      <c r="U7" s="135">
        <v>0</v>
      </c>
      <c r="V7" s="63">
        <v>13</v>
      </c>
      <c r="W7" s="135">
        <v>75</v>
      </c>
      <c r="X7" s="135">
        <v>50</v>
      </c>
      <c r="Y7" s="63">
        <v>125</v>
      </c>
      <c r="Z7" s="63">
        <v>1811</v>
      </c>
      <c r="AA7" s="63">
        <v>1080</v>
      </c>
      <c r="AB7" s="63">
        <v>2891</v>
      </c>
    </row>
    <row r="8" spans="1:28" ht="15.75">
      <c r="A8" s="314" t="s">
        <v>462</v>
      </c>
      <c r="B8" s="137">
        <v>2</v>
      </c>
      <c r="C8" s="137">
        <v>0</v>
      </c>
      <c r="D8" s="63">
        <v>2</v>
      </c>
      <c r="E8" s="135"/>
      <c r="F8" s="135"/>
      <c r="G8" s="63"/>
      <c r="H8" s="135">
        <v>3</v>
      </c>
      <c r="I8" s="135">
        <v>9</v>
      </c>
      <c r="J8" s="63">
        <v>12</v>
      </c>
      <c r="K8" s="135">
        <v>816</v>
      </c>
      <c r="L8" s="135">
        <v>1431</v>
      </c>
      <c r="M8" s="63">
        <v>2247</v>
      </c>
      <c r="N8" s="136"/>
      <c r="O8" s="136"/>
      <c r="P8" s="63"/>
      <c r="Q8" s="136">
        <v>0</v>
      </c>
      <c r="R8" s="136">
        <v>2</v>
      </c>
      <c r="S8" s="63">
        <v>2</v>
      </c>
      <c r="T8" s="135">
        <v>1</v>
      </c>
      <c r="U8" s="135">
        <v>0</v>
      </c>
      <c r="V8" s="63">
        <v>1</v>
      </c>
      <c r="W8" s="135"/>
      <c r="X8" s="135"/>
      <c r="Y8" s="63"/>
      <c r="Z8" s="63">
        <v>822</v>
      </c>
      <c r="AA8" s="63">
        <v>1442</v>
      </c>
      <c r="AB8" s="63">
        <v>2264</v>
      </c>
    </row>
    <row r="9" spans="1:28" ht="15.75">
      <c r="A9" s="314" t="s">
        <v>463</v>
      </c>
      <c r="B9" s="135">
        <v>27</v>
      </c>
      <c r="C9" s="135">
        <v>5</v>
      </c>
      <c r="D9" s="63">
        <v>32</v>
      </c>
      <c r="E9" s="135"/>
      <c r="F9" s="135"/>
      <c r="G9" s="63"/>
      <c r="H9" s="135">
        <v>993</v>
      </c>
      <c r="I9" s="135">
        <v>156</v>
      </c>
      <c r="J9" s="63">
        <v>1149</v>
      </c>
      <c r="K9" s="135">
        <v>838</v>
      </c>
      <c r="L9" s="135">
        <v>126</v>
      </c>
      <c r="M9" s="63">
        <v>964</v>
      </c>
      <c r="N9" s="136">
        <v>2</v>
      </c>
      <c r="O9" s="136">
        <v>0</v>
      </c>
      <c r="P9" s="63">
        <v>2</v>
      </c>
      <c r="Q9" s="136">
        <v>2</v>
      </c>
      <c r="R9" s="136">
        <v>0</v>
      </c>
      <c r="S9" s="63">
        <v>2</v>
      </c>
      <c r="T9" s="135">
        <v>4</v>
      </c>
      <c r="U9" s="135">
        <v>0</v>
      </c>
      <c r="V9" s="63">
        <v>4</v>
      </c>
      <c r="W9" s="135"/>
      <c r="X9" s="135"/>
      <c r="Y9" s="63"/>
      <c r="Z9" s="63">
        <v>1866</v>
      </c>
      <c r="AA9" s="63">
        <v>287</v>
      </c>
      <c r="AB9" s="63">
        <v>2153</v>
      </c>
    </row>
    <row r="10" spans="1:28" ht="15.75">
      <c r="A10" s="314" t="s">
        <v>464</v>
      </c>
      <c r="B10" s="135">
        <v>7</v>
      </c>
      <c r="C10" s="135">
        <v>1</v>
      </c>
      <c r="D10" s="63">
        <v>8</v>
      </c>
      <c r="E10" s="135"/>
      <c r="F10" s="135"/>
      <c r="G10" s="63"/>
      <c r="H10" s="135">
        <v>124</v>
      </c>
      <c r="I10" s="135">
        <v>13</v>
      </c>
      <c r="J10" s="63">
        <v>137</v>
      </c>
      <c r="K10" s="135">
        <v>1622</v>
      </c>
      <c r="L10" s="135">
        <v>128</v>
      </c>
      <c r="M10" s="63">
        <v>1750</v>
      </c>
      <c r="N10" s="136"/>
      <c r="O10" s="136"/>
      <c r="P10" s="63"/>
      <c r="Q10" s="136"/>
      <c r="R10" s="136"/>
      <c r="S10" s="63"/>
      <c r="T10" s="135"/>
      <c r="U10" s="135"/>
      <c r="V10" s="63"/>
      <c r="W10" s="135">
        <v>6</v>
      </c>
      <c r="X10" s="135">
        <v>2</v>
      </c>
      <c r="Y10" s="63">
        <v>8</v>
      </c>
      <c r="Z10" s="63">
        <v>1759</v>
      </c>
      <c r="AA10" s="63">
        <v>144</v>
      </c>
      <c r="AB10" s="63">
        <v>1903</v>
      </c>
    </row>
    <row r="11" spans="1:28" ht="15.75">
      <c r="A11" s="314" t="s">
        <v>461</v>
      </c>
      <c r="B11" s="135">
        <v>112</v>
      </c>
      <c r="C11" s="135">
        <v>87</v>
      </c>
      <c r="D11" s="63">
        <v>199</v>
      </c>
      <c r="E11" s="135">
        <v>1</v>
      </c>
      <c r="F11" s="135">
        <v>3</v>
      </c>
      <c r="G11" s="63">
        <v>4</v>
      </c>
      <c r="H11" s="135">
        <v>138</v>
      </c>
      <c r="I11" s="135">
        <v>144</v>
      </c>
      <c r="J11" s="63">
        <v>282</v>
      </c>
      <c r="K11" s="135">
        <v>395</v>
      </c>
      <c r="L11" s="135">
        <v>411</v>
      </c>
      <c r="M11" s="63">
        <v>806</v>
      </c>
      <c r="N11" s="136">
        <v>7</v>
      </c>
      <c r="O11" s="136">
        <v>8</v>
      </c>
      <c r="P11" s="63">
        <v>15</v>
      </c>
      <c r="Q11" s="136">
        <v>5</v>
      </c>
      <c r="R11" s="136">
        <v>14</v>
      </c>
      <c r="S11" s="63">
        <v>19</v>
      </c>
      <c r="T11" s="135">
        <v>2</v>
      </c>
      <c r="U11" s="135">
        <v>1</v>
      </c>
      <c r="V11" s="63">
        <v>3</v>
      </c>
      <c r="W11" s="135"/>
      <c r="X11" s="135"/>
      <c r="Y11" s="63"/>
      <c r="Z11" s="63">
        <v>660</v>
      </c>
      <c r="AA11" s="63">
        <v>668</v>
      </c>
      <c r="AB11" s="63">
        <v>1328</v>
      </c>
    </row>
    <row r="12" spans="1:28" ht="15.75">
      <c r="A12" s="314" t="s">
        <v>472</v>
      </c>
      <c r="B12" s="135">
        <v>23</v>
      </c>
      <c r="C12" s="135">
        <v>7</v>
      </c>
      <c r="D12" s="63">
        <v>30</v>
      </c>
      <c r="E12" s="135"/>
      <c r="F12" s="135"/>
      <c r="G12" s="63"/>
      <c r="H12" s="135">
        <v>224</v>
      </c>
      <c r="I12" s="135">
        <v>38</v>
      </c>
      <c r="J12" s="63">
        <v>262</v>
      </c>
      <c r="K12" s="135">
        <v>665</v>
      </c>
      <c r="L12" s="135">
        <v>295</v>
      </c>
      <c r="M12" s="63">
        <v>960</v>
      </c>
      <c r="N12" s="136">
        <v>2</v>
      </c>
      <c r="O12" s="136">
        <v>1</v>
      </c>
      <c r="P12" s="63">
        <v>3</v>
      </c>
      <c r="Q12" s="136">
        <v>0</v>
      </c>
      <c r="R12" s="136">
        <v>7</v>
      </c>
      <c r="S12" s="63">
        <v>7</v>
      </c>
      <c r="T12" s="135">
        <v>0</v>
      </c>
      <c r="U12" s="135">
        <v>1</v>
      </c>
      <c r="V12" s="63">
        <v>1</v>
      </c>
      <c r="W12" s="135">
        <v>1</v>
      </c>
      <c r="X12" s="135">
        <v>1</v>
      </c>
      <c r="Y12" s="63">
        <v>2</v>
      </c>
      <c r="Z12" s="63">
        <v>915</v>
      </c>
      <c r="AA12" s="63">
        <v>350</v>
      </c>
      <c r="AB12" s="63">
        <v>1265</v>
      </c>
    </row>
    <row r="13" spans="1:28" ht="15.75">
      <c r="A13" s="314" t="s">
        <v>466</v>
      </c>
      <c r="B13" s="135">
        <v>21</v>
      </c>
      <c r="C13" s="135">
        <v>10</v>
      </c>
      <c r="D13" s="63">
        <v>31</v>
      </c>
      <c r="E13" s="135">
        <v>1</v>
      </c>
      <c r="F13" s="135">
        <v>2</v>
      </c>
      <c r="G13" s="63">
        <v>3</v>
      </c>
      <c r="H13" s="135">
        <v>57</v>
      </c>
      <c r="I13" s="135">
        <v>77</v>
      </c>
      <c r="J13" s="63">
        <v>134</v>
      </c>
      <c r="K13" s="135">
        <v>427</v>
      </c>
      <c r="L13" s="135">
        <v>606</v>
      </c>
      <c r="M13" s="63">
        <v>1033</v>
      </c>
      <c r="N13" s="136"/>
      <c r="O13" s="136"/>
      <c r="P13" s="63"/>
      <c r="Q13" s="136">
        <v>9</v>
      </c>
      <c r="R13" s="136">
        <v>2</v>
      </c>
      <c r="S13" s="63">
        <v>11</v>
      </c>
      <c r="T13" s="135">
        <v>4</v>
      </c>
      <c r="U13" s="135">
        <v>1</v>
      </c>
      <c r="V13" s="63">
        <v>5</v>
      </c>
      <c r="W13" s="135">
        <v>0</v>
      </c>
      <c r="X13" s="135">
        <v>5</v>
      </c>
      <c r="Y13" s="63">
        <v>5</v>
      </c>
      <c r="Z13" s="63">
        <v>519</v>
      </c>
      <c r="AA13" s="63">
        <v>703</v>
      </c>
      <c r="AB13" s="63">
        <v>1222</v>
      </c>
    </row>
    <row r="14" spans="1:28" ht="15.75">
      <c r="A14" s="314" t="s">
        <v>465</v>
      </c>
      <c r="B14" s="137">
        <v>16</v>
      </c>
      <c r="C14" s="137">
        <v>0</v>
      </c>
      <c r="D14" s="63">
        <v>16</v>
      </c>
      <c r="E14" s="135">
        <v>4</v>
      </c>
      <c r="F14" s="135">
        <v>1</v>
      </c>
      <c r="G14" s="63">
        <v>5</v>
      </c>
      <c r="H14" s="135">
        <v>331</v>
      </c>
      <c r="I14" s="135">
        <v>214</v>
      </c>
      <c r="J14" s="63">
        <v>545</v>
      </c>
      <c r="K14" s="135">
        <v>275</v>
      </c>
      <c r="L14" s="135">
        <v>201</v>
      </c>
      <c r="M14" s="63">
        <v>476</v>
      </c>
      <c r="N14" s="136"/>
      <c r="O14" s="136"/>
      <c r="P14" s="63"/>
      <c r="Q14" s="136">
        <v>2</v>
      </c>
      <c r="R14" s="136">
        <v>4</v>
      </c>
      <c r="S14" s="63">
        <v>6</v>
      </c>
      <c r="T14" s="135">
        <v>13</v>
      </c>
      <c r="U14" s="135">
        <v>12</v>
      </c>
      <c r="V14" s="63">
        <v>25</v>
      </c>
      <c r="W14" s="135">
        <v>35</v>
      </c>
      <c r="X14" s="135">
        <v>17</v>
      </c>
      <c r="Y14" s="63">
        <v>52</v>
      </c>
      <c r="Z14" s="63">
        <v>676</v>
      </c>
      <c r="AA14" s="63">
        <v>449</v>
      </c>
      <c r="AB14" s="63">
        <v>1125</v>
      </c>
    </row>
    <row r="15" spans="1:28" ht="15.75">
      <c r="A15" s="314" t="s">
        <v>467</v>
      </c>
      <c r="B15" s="135">
        <v>6</v>
      </c>
      <c r="C15" s="135">
        <v>4</v>
      </c>
      <c r="D15" s="63">
        <v>10</v>
      </c>
      <c r="E15" s="135"/>
      <c r="F15" s="135"/>
      <c r="G15" s="63"/>
      <c r="H15" s="135">
        <v>29</v>
      </c>
      <c r="I15" s="135">
        <v>25</v>
      </c>
      <c r="J15" s="63">
        <v>54</v>
      </c>
      <c r="K15" s="135">
        <v>427</v>
      </c>
      <c r="L15" s="135">
        <v>577</v>
      </c>
      <c r="M15" s="63">
        <v>1004</v>
      </c>
      <c r="N15" s="136"/>
      <c r="O15" s="136"/>
      <c r="P15" s="63"/>
      <c r="Q15" s="136">
        <v>2</v>
      </c>
      <c r="R15" s="136">
        <v>6</v>
      </c>
      <c r="S15" s="63">
        <v>8</v>
      </c>
      <c r="T15" s="135"/>
      <c r="U15" s="135"/>
      <c r="V15" s="63"/>
      <c r="W15" s="135">
        <v>4</v>
      </c>
      <c r="X15" s="135">
        <v>12</v>
      </c>
      <c r="Y15" s="63">
        <v>16</v>
      </c>
      <c r="Z15" s="63">
        <v>468</v>
      </c>
      <c r="AA15" s="63">
        <v>624</v>
      </c>
      <c r="AB15" s="63">
        <v>1092</v>
      </c>
    </row>
    <row r="16" spans="1:28" ht="15.75">
      <c r="A16" s="314" t="s">
        <v>470</v>
      </c>
      <c r="B16" s="137">
        <v>3</v>
      </c>
      <c r="C16" s="137">
        <v>0</v>
      </c>
      <c r="D16" s="63">
        <v>3</v>
      </c>
      <c r="E16" s="135">
        <v>2</v>
      </c>
      <c r="F16" s="135">
        <v>1</v>
      </c>
      <c r="G16" s="63">
        <v>3</v>
      </c>
      <c r="H16" s="135">
        <v>34</v>
      </c>
      <c r="I16" s="135">
        <v>35</v>
      </c>
      <c r="J16" s="63">
        <v>69</v>
      </c>
      <c r="K16" s="135">
        <v>359</v>
      </c>
      <c r="L16" s="135">
        <v>308</v>
      </c>
      <c r="M16" s="63">
        <v>667</v>
      </c>
      <c r="N16" s="136">
        <v>1</v>
      </c>
      <c r="O16" s="136">
        <v>1</v>
      </c>
      <c r="P16" s="63">
        <v>2</v>
      </c>
      <c r="Q16" s="136">
        <v>49</v>
      </c>
      <c r="R16" s="136">
        <v>21</v>
      </c>
      <c r="S16" s="63">
        <v>70</v>
      </c>
      <c r="T16" s="135"/>
      <c r="U16" s="135"/>
      <c r="V16" s="63"/>
      <c r="W16" s="135">
        <v>3</v>
      </c>
      <c r="X16" s="135">
        <v>1</v>
      </c>
      <c r="Y16" s="63">
        <v>4</v>
      </c>
      <c r="Z16" s="63">
        <v>451</v>
      </c>
      <c r="AA16" s="63">
        <v>367</v>
      </c>
      <c r="AB16" s="63">
        <v>818</v>
      </c>
    </row>
    <row r="17" spans="1:28" ht="15.75">
      <c r="A17" s="314" t="s">
        <v>475</v>
      </c>
      <c r="B17" s="135">
        <v>101</v>
      </c>
      <c r="C17" s="135">
        <v>17</v>
      </c>
      <c r="D17" s="63">
        <v>118</v>
      </c>
      <c r="E17" s="135">
        <v>1</v>
      </c>
      <c r="F17" s="135">
        <v>0</v>
      </c>
      <c r="G17" s="63">
        <v>1</v>
      </c>
      <c r="H17" s="135">
        <v>133</v>
      </c>
      <c r="I17" s="135">
        <v>29</v>
      </c>
      <c r="J17" s="63">
        <v>162</v>
      </c>
      <c r="K17" s="135">
        <v>395</v>
      </c>
      <c r="L17" s="135">
        <v>22</v>
      </c>
      <c r="M17" s="63">
        <v>417</v>
      </c>
      <c r="N17" s="136"/>
      <c r="O17" s="136"/>
      <c r="P17" s="63"/>
      <c r="Q17" s="136">
        <v>5</v>
      </c>
      <c r="R17" s="136">
        <v>3</v>
      </c>
      <c r="S17" s="63">
        <v>8</v>
      </c>
      <c r="T17" s="135">
        <v>13</v>
      </c>
      <c r="U17" s="135">
        <v>0</v>
      </c>
      <c r="V17" s="63">
        <v>13</v>
      </c>
      <c r="W17" s="135"/>
      <c r="X17" s="135"/>
      <c r="Y17" s="63"/>
      <c r="Z17" s="63">
        <v>648</v>
      </c>
      <c r="AA17" s="63">
        <v>71</v>
      </c>
      <c r="AB17" s="63">
        <v>719</v>
      </c>
    </row>
    <row r="18" spans="1:28" ht="15.75">
      <c r="A18" s="314" t="s">
        <v>469</v>
      </c>
      <c r="B18" s="135">
        <v>13</v>
      </c>
      <c r="C18" s="135">
        <v>10</v>
      </c>
      <c r="D18" s="63">
        <v>23</v>
      </c>
      <c r="E18" s="135"/>
      <c r="F18" s="135"/>
      <c r="G18" s="63"/>
      <c r="H18" s="135">
        <v>99</v>
      </c>
      <c r="I18" s="135">
        <v>38</v>
      </c>
      <c r="J18" s="63">
        <v>137</v>
      </c>
      <c r="K18" s="135">
        <v>334</v>
      </c>
      <c r="L18" s="135">
        <v>200</v>
      </c>
      <c r="M18" s="63">
        <v>534</v>
      </c>
      <c r="N18" s="136">
        <v>10</v>
      </c>
      <c r="O18" s="136">
        <v>1</v>
      </c>
      <c r="P18" s="63">
        <v>11</v>
      </c>
      <c r="Q18" s="136">
        <v>4</v>
      </c>
      <c r="R18" s="136">
        <v>0</v>
      </c>
      <c r="S18" s="63">
        <v>4</v>
      </c>
      <c r="T18" s="135">
        <v>4</v>
      </c>
      <c r="U18" s="135">
        <v>1</v>
      </c>
      <c r="V18" s="63">
        <v>5</v>
      </c>
      <c r="W18" s="135">
        <v>4</v>
      </c>
      <c r="X18" s="135">
        <v>0</v>
      </c>
      <c r="Y18" s="63">
        <v>4</v>
      </c>
      <c r="Z18" s="63">
        <v>468</v>
      </c>
      <c r="AA18" s="63">
        <v>250</v>
      </c>
      <c r="AB18" s="63">
        <v>718</v>
      </c>
    </row>
    <row r="19" spans="1:28" ht="15.75">
      <c r="A19" s="314" t="s">
        <v>473</v>
      </c>
      <c r="B19" s="137"/>
      <c r="C19" s="137"/>
      <c r="D19" s="63"/>
      <c r="E19" s="135">
        <v>0</v>
      </c>
      <c r="F19" s="135">
        <v>1</v>
      </c>
      <c r="G19" s="63">
        <v>1</v>
      </c>
      <c r="H19" s="135">
        <v>19</v>
      </c>
      <c r="I19" s="135">
        <v>5</v>
      </c>
      <c r="J19" s="63">
        <v>24</v>
      </c>
      <c r="K19" s="135">
        <v>485</v>
      </c>
      <c r="L19" s="135">
        <v>187</v>
      </c>
      <c r="M19" s="63">
        <v>672</v>
      </c>
      <c r="N19" s="136"/>
      <c r="O19" s="136"/>
      <c r="P19" s="63"/>
      <c r="Q19" s="136">
        <v>2</v>
      </c>
      <c r="R19" s="136">
        <v>2</v>
      </c>
      <c r="S19" s="63">
        <v>4</v>
      </c>
      <c r="T19" s="135"/>
      <c r="U19" s="135"/>
      <c r="V19" s="63"/>
      <c r="W19" s="135">
        <v>6</v>
      </c>
      <c r="X19" s="135">
        <v>0</v>
      </c>
      <c r="Y19" s="63">
        <v>6</v>
      </c>
      <c r="Z19" s="63">
        <v>512</v>
      </c>
      <c r="AA19" s="63">
        <v>195</v>
      </c>
      <c r="AB19" s="63">
        <v>707</v>
      </c>
    </row>
    <row r="20" spans="1:28" ht="15.75">
      <c r="A20" s="314" t="s">
        <v>468</v>
      </c>
      <c r="B20" s="137">
        <v>5</v>
      </c>
      <c r="C20" s="137">
        <v>0</v>
      </c>
      <c r="D20" s="63">
        <v>5</v>
      </c>
      <c r="E20" s="135"/>
      <c r="F20" s="135"/>
      <c r="G20" s="63"/>
      <c r="H20" s="135">
        <v>38</v>
      </c>
      <c r="I20" s="135">
        <v>17</v>
      </c>
      <c r="J20" s="63">
        <v>55</v>
      </c>
      <c r="K20" s="135">
        <v>259</v>
      </c>
      <c r="L20" s="135">
        <v>218</v>
      </c>
      <c r="M20" s="63">
        <v>477</v>
      </c>
      <c r="N20" s="136"/>
      <c r="O20" s="136"/>
      <c r="P20" s="63"/>
      <c r="Q20" s="136"/>
      <c r="R20" s="136"/>
      <c r="S20" s="63"/>
      <c r="T20" s="135"/>
      <c r="U20" s="135"/>
      <c r="V20" s="63"/>
      <c r="W20" s="135">
        <v>1</v>
      </c>
      <c r="X20" s="135">
        <v>0</v>
      </c>
      <c r="Y20" s="63">
        <v>1</v>
      </c>
      <c r="Z20" s="63">
        <v>303</v>
      </c>
      <c r="AA20" s="63">
        <v>235</v>
      </c>
      <c r="AB20" s="63">
        <v>538</v>
      </c>
    </row>
    <row r="21" spans="1:28" ht="15.75">
      <c r="A21" s="314" t="s">
        <v>478</v>
      </c>
      <c r="B21" s="137">
        <v>0</v>
      </c>
      <c r="C21" s="137">
        <v>1</v>
      </c>
      <c r="D21" s="63">
        <v>1</v>
      </c>
      <c r="E21" s="135"/>
      <c r="F21" s="135"/>
      <c r="G21" s="63"/>
      <c r="H21" s="135">
        <v>10</v>
      </c>
      <c r="I21" s="135">
        <v>19</v>
      </c>
      <c r="J21" s="63">
        <v>29</v>
      </c>
      <c r="K21" s="135">
        <v>121</v>
      </c>
      <c r="L21" s="135">
        <v>151</v>
      </c>
      <c r="M21" s="63">
        <v>272</v>
      </c>
      <c r="N21" s="136">
        <v>3</v>
      </c>
      <c r="O21" s="136">
        <v>4</v>
      </c>
      <c r="P21" s="63">
        <v>7</v>
      </c>
      <c r="Q21" s="136">
        <v>18</v>
      </c>
      <c r="R21" s="136">
        <v>1</v>
      </c>
      <c r="S21" s="63">
        <v>19</v>
      </c>
      <c r="T21" s="135">
        <v>22</v>
      </c>
      <c r="U21" s="135">
        <v>164</v>
      </c>
      <c r="V21" s="63">
        <v>186</v>
      </c>
      <c r="W21" s="135">
        <v>8</v>
      </c>
      <c r="X21" s="135">
        <v>13</v>
      </c>
      <c r="Y21" s="63">
        <v>21</v>
      </c>
      <c r="Z21" s="63">
        <v>182</v>
      </c>
      <c r="AA21" s="63">
        <v>353</v>
      </c>
      <c r="AB21" s="63">
        <v>535</v>
      </c>
    </row>
    <row r="22" spans="1:28" ht="15.75">
      <c r="A22" s="314" t="s">
        <v>477</v>
      </c>
      <c r="B22" s="135">
        <v>2</v>
      </c>
      <c r="C22" s="135">
        <v>2</v>
      </c>
      <c r="D22" s="63">
        <v>4</v>
      </c>
      <c r="E22" s="135">
        <v>1</v>
      </c>
      <c r="F22" s="135">
        <v>0</v>
      </c>
      <c r="G22" s="63">
        <v>1</v>
      </c>
      <c r="H22" s="135">
        <v>12</v>
      </c>
      <c r="I22" s="135">
        <v>24</v>
      </c>
      <c r="J22" s="63">
        <v>36</v>
      </c>
      <c r="K22" s="135">
        <v>286</v>
      </c>
      <c r="L22" s="135">
        <v>173</v>
      </c>
      <c r="M22" s="63">
        <v>459</v>
      </c>
      <c r="N22" s="136"/>
      <c r="O22" s="136"/>
      <c r="P22" s="63"/>
      <c r="Q22" s="136">
        <v>1</v>
      </c>
      <c r="R22" s="136">
        <v>0</v>
      </c>
      <c r="S22" s="63">
        <v>1</v>
      </c>
      <c r="T22" s="135"/>
      <c r="U22" s="135"/>
      <c r="V22" s="63"/>
      <c r="W22" s="135">
        <v>2</v>
      </c>
      <c r="X22" s="135">
        <v>0</v>
      </c>
      <c r="Y22" s="63">
        <v>2</v>
      </c>
      <c r="Z22" s="63">
        <v>304</v>
      </c>
      <c r="AA22" s="63">
        <v>199</v>
      </c>
      <c r="AB22" s="63">
        <v>503</v>
      </c>
    </row>
    <row r="23" spans="1:28" ht="15.75">
      <c r="A23" s="314" t="s">
        <v>476</v>
      </c>
      <c r="B23" s="135">
        <v>7</v>
      </c>
      <c r="C23" s="135">
        <v>1</v>
      </c>
      <c r="D23" s="63">
        <v>8</v>
      </c>
      <c r="E23" s="135"/>
      <c r="F23" s="135"/>
      <c r="G23" s="63"/>
      <c r="H23" s="135">
        <v>58</v>
      </c>
      <c r="I23" s="135">
        <v>25</v>
      </c>
      <c r="J23" s="63">
        <v>83</v>
      </c>
      <c r="K23" s="135">
        <v>225</v>
      </c>
      <c r="L23" s="135">
        <v>143</v>
      </c>
      <c r="M23" s="63">
        <v>368</v>
      </c>
      <c r="N23" s="136"/>
      <c r="O23" s="136"/>
      <c r="P23" s="63"/>
      <c r="Q23" s="136">
        <v>3</v>
      </c>
      <c r="R23" s="136">
        <v>1</v>
      </c>
      <c r="S23" s="63">
        <v>4</v>
      </c>
      <c r="T23" s="135"/>
      <c r="U23" s="135"/>
      <c r="V23" s="63"/>
      <c r="W23" s="135">
        <v>6</v>
      </c>
      <c r="X23" s="135">
        <v>5</v>
      </c>
      <c r="Y23" s="63">
        <v>11</v>
      </c>
      <c r="Z23" s="63">
        <v>299</v>
      </c>
      <c r="AA23" s="63">
        <v>175</v>
      </c>
      <c r="AB23" s="63">
        <v>474</v>
      </c>
    </row>
    <row r="24" spans="1:28" ht="15.75">
      <c r="A24" s="314" t="s">
        <v>522</v>
      </c>
      <c r="B24" s="135">
        <v>1</v>
      </c>
      <c r="C24" s="135">
        <v>0</v>
      </c>
      <c r="D24" s="63">
        <v>1</v>
      </c>
      <c r="E24" s="135">
        <v>2</v>
      </c>
      <c r="F24" s="135">
        <v>1</v>
      </c>
      <c r="G24" s="63">
        <v>3</v>
      </c>
      <c r="H24" s="135">
        <v>37</v>
      </c>
      <c r="I24" s="135">
        <v>41</v>
      </c>
      <c r="J24" s="63">
        <v>78</v>
      </c>
      <c r="K24" s="135">
        <v>192</v>
      </c>
      <c r="L24" s="135">
        <v>189</v>
      </c>
      <c r="M24" s="63">
        <v>381</v>
      </c>
      <c r="N24" s="136"/>
      <c r="O24" s="136"/>
      <c r="P24" s="63"/>
      <c r="Q24" s="136"/>
      <c r="R24" s="136"/>
      <c r="S24" s="63"/>
      <c r="T24" s="135">
        <v>2</v>
      </c>
      <c r="U24" s="135">
        <v>0</v>
      </c>
      <c r="V24" s="63">
        <v>2</v>
      </c>
      <c r="W24" s="135"/>
      <c r="X24" s="135"/>
      <c r="Y24" s="63"/>
      <c r="Z24" s="63">
        <v>234</v>
      </c>
      <c r="AA24" s="63">
        <v>231</v>
      </c>
      <c r="AB24" s="63">
        <v>465</v>
      </c>
    </row>
    <row r="25" spans="1:28" ht="15.75">
      <c r="A25" s="314" t="s">
        <v>471</v>
      </c>
      <c r="B25" s="135">
        <v>2</v>
      </c>
      <c r="C25" s="135">
        <v>1</v>
      </c>
      <c r="D25" s="63">
        <v>3</v>
      </c>
      <c r="E25" s="137">
        <v>1</v>
      </c>
      <c r="F25" s="137">
        <v>1</v>
      </c>
      <c r="G25" s="63">
        <v>2</v>
      </c>
      <c r="H25" s="135">
        <v>62</v>
      </c>
      <c r="I25" s="135">
        <v>38</v>
      </c>
      <c r="J25" s="63">
        <v>100</v>
      </c>
      <c r="K25" s="135">
        <v>231</v>
      </c>
      <c r="L25" s="135">
        <v>98</v>
      </c>
      <c r="M25" s="63">
        <v>329</v>
      </c>
      <c r="N25" s="136">
        <v>1</v>
      </c>
      <c r="O25" s="136">
        <v>2</v>
      </c>
      <c r="P25" s="63">
        <v>3</v>
      </c>
      <c r="Q25" s="136">
        <v>1</v>
      </c>
      <c r="R25" s="136">
        <v>1</v>
      </c>
      <c r="S25" s="63">
        <v>2</v>
      </c>
      <c r="T25" s="135">
        <v>3</v>
      </c>
      <c r="U25" s="135">
        <v>0</v>
      </c>
      <c r="V25" s="63">
        <v>3</v>
      </c>
      <c r="W25" s="135">
        <v>2</v>
      </c>
      <c r="X25" s="135">
        <v>0</v>
      </c>
      <c r="Y25" s="63">
        <v>2</v>
      </c>
      <c r="Z25" s="63">
        <v>303</v>
      </c>
      <c r="AA25" s="63">
        <v>141</v>
      </c>
      <c r="AB25" s="63">
        <v>444</v>
      </c>
    </row>
    <row r="26" spans="1:28" ht="15.75">
      <c r="A26" s="314" t="s">
        <v>485</v>
      </c>
      <c r="B26" s="135">
        <v>4</v>
      </c>
      <c r="C26" s="135">
        <v>1</v>
      </c>
      <c r="D26" s="63">
        <v>5</v>
      </c>
      <c r="E26" s="135"/>
      <c r="F26" s="135"/>
      <c r="G26" s="63"/>
      <c r="H26" s="135">
        <v>7</v>
      </c>
      <c r="I26" s="135">
        <v>6</v>
      </c>
      <c r="J26" s="63">
        <v>13</v>
      </c>
      <c r="K26" s="135">
        <v>229</v>
      </c>
      <c r="L26" s="135">
        <v>102</v>
      </c>
      <c r="M26" s="63">
        <v>331</v>
      </c>
      <c r="N26" s="136">
        <v>1</v>
      </c>
      <c r="O26" s="136">
        <v>0</v>
      </c>
      <c r="P26" s="63">
        <v>1</v>
      </c>
      <c r="Q26" s="136"/>
      <c r="R26" s="136"/>
      <c r="S26" s="63"/>
      <c r="T26" s="135"/>
      <c r="U26" s="135"/>
      <c r="V26" s="63"/>
      <c r="W26" s="135">
        <v>1</v>
      </c>
      <c r="X26" s="135">
        <v>0</v>
      </c>
      <c r="Y26" s="63">
        <v>1</v>
      </c>
      <c r="Z26" s="63">
        <v>242</v>
      </c>
      <c r="AA26" s="63">
        <v>109</v>
      </c>
      <c r="AB26" s="63">
        <v>351</v>
      </c>
    </row>
    <row r="27" spans="1:28" ht="15.75">
      <c r="A27" s="314" t="s">
        <v>481</v>
      </c>
      <c r="B27" s="137"/>
      <c r="C27" s="137"/>
      <c r="D27" s="63"/>
      <c r="E27" s="135"/>
      <c r="F27" s="135"/>
      <c r="G27" s="63"/>
      <c r="H27" s="135">
        <v>18</v>
      </c>
      <c r="I27" s="135">
        <v>12</v>
      </c>
      <c r="J27" s="63">
        <v>30</v>
      </c>
      <c r="K27" s="135">
        <v>140</v>
      </c>
      <c r="L27" s="135">
        <v>157</v>
      </c>
      <c r="M27" s="63">
        <v>297</v>
      </c>
      <c r="N27" s="136"/>
      <c r="O27" s="136"/>
      <c r="P27" s="63"/>
      <c r="Q27" s="136">
        <v>2</v>
      </c>
      <c r="R27" s="136">
        <v>0</v>
      </c>
      <c r="S27" s="63">
        <v>2</v>
      </c>
      <c r="T27" s="135"/>
      <c r="U27" s="135"/>
      <c r="V27" s="63"/>
      <c r="W27" s="135">
        <v>1</v>
      </c>
      <c r="X27" s="135">
        <v>2</v>
      </c>
      <c r="Y27" s="63">
        <v>3</v>
      </c>
      <c r="Z27" s="63">
        <v>161</v>
      </c>
      <c r="AA27" s="63">
        <v>171</v>
      </c>
      <c r="AB27" s="63">
        <v>332</v>
      </c>
    </row>
    <row r="28" spans="1:28" ht="15.75">
      <c r="A28" s="314" t="s">
        <v>483</v>
      </c>
      <c r="B28" s="137">
        <v>148</v>
      </c>
      <c r="C28" s="137">
        <v>4</v>
      </c>
      <c r="D28" s="63">
        <v>152</v>
      </c>
      <c r="E28" s="135"/>
      <c r="F28" s="135"/>
      <c r="G28" s="63"/>
      <c r="H28" s="135">
        <v>101</v>
      </c>
      <c r="I28" s="135">
        <v>17</v>
      </c>
      <c r="J28" s="63">
        <v>118</v>
      </c>
      <c r="K28" s="135">
        <v>44</v>
      </c>
      <c r="L28" s="135">
        <v>16</v>
      </c>
      <c r="M28" s="63">
        <v>60</v>
      </c>
      <c r="N28" s="136"/>
      <c r="O28" s="136"/>
      <c r="P28" s="63"/>
      <c r="Q28" s="136"/>
      <c r="R28" s="136"/>
      <c r="S28" s="63"/>
      <c r="T28" s="135">
        <v>0</v>
      </c>
      <c r="U28" s="135">
        <v>1</v>
      </c>
      <c r="V28" s="63">
        <v>1</v>
      </c>
      <c r="W28" s="135"/>
      <c r="X28" s="135"/>
      <c r="Y28" s="63"/>
      <c r="Z28" s="63">
        <v>293</v>
      </c>
      <c r="AA28" s="63">
        <v>38</v>
      </c>
      <c r="AB28" s="63">
        <v>331</v>
      </c>
    </row>
    <row r="29" spans="1:28" ht="15.75">
      <c r="A29" s="314" t="s">
        <v>482</v>
      </c>
      <c r="B29" s="137">
        <v>21</v>
      </c>
      <c r="C29" s="137">
        <v>13</v>
      </c>
      <c r="D29" s="63">
        <v>34</v>
      </c>
      <c r="E29" s="137">
        <v>1</v>
      </c>
      <c r="F29" s="137">
        <v>1</v>
      </c>
      <c r="G29" s="63">
        <v>2</v>
      </c>
      <c r="H29" s="135">
        <v>58</v>
      </c>
      <c r="I29" s="135">
        <v>33</v>
      </c>
      <c r="J29" s="63">
        <v>91</v>
      </c>
      <c r="K29" s="135">
        <v>113</v>
      </c>
      <c r="L29" s="135">
        <v>77</v>
      </c>
      <c r="M29" s="63">
        <v>190</v>
      </c>
      <c r="N29" s="136"/>
      <c r="O29" s="136"/>
      <c r="P29" s="63"/>
      <c r="Q29" s="136">
        <v>3</v>
      </c>
      <c r="R29" s="136">
        <v>0</v>
      </c>
      <c r="S29" s="63">
        <v>3</v>
      </c>
      <c r="T29" s="135"/>
      <c r="U29" s="135"/>
      <c r="V29" s="63"/>
      <c r="W29" s="135"/>
      <c r="X29" s="135"/>
      <c r="Y29" s="63"/>
      <c r="Z29" s="63">
        <v>196</v>
      </c>
      <c r="AA29" s="63">
        <v>124</v>
      </c>
      <c r="AB29" s="63">
        <v>320</v>
      </c>
    </row>
    <row r="30" spans="1:28" ht="15.75">
      <c r="A30" s="314" t="s">
        <v>480</v>
      </c>
      <c r="B30" s="137">
        <v>1</v>
      </c>
      <c r="C30" s="137">
        <v>1</v>
      </c>
      <c r="D30" s="63">
        <v>2</v>
      </c>
      <c r="E30" s="137"/>
      <c r="F30" s="137"/>
      <c r="G30" s="63"/>
      <c r="H30" s="135">
        <v>20</v>
      </c>
      <c r="I30" s="135">
        <v>11</v>
      </c>
      <c r="J30" s="63">
        <v>31</v>
      </c>
      <c r="K30" s="135">
        <v>127</v>
      </c>
      <c r="L30" s="135">
        <v>126</v>
      </c>
      <c r="M30" s="63">
        <v>253</v>
      </c>
      <c r="N30" s="136"/>
      <c r="O30" s="136"/>
      <c r="P30" s="63"/>
      <c r="Q30" s="136">
        <v>4</v>
      </c>
      <c r="R30" s="136">
        <v>11</v>
      </c>
      <c r="S30" s="63">
        <v>15</v>
      </c>
      <c r="T30" s="135"/>
      <c r="U30" s="135"/>
      <c r="V30" s="63"/>
      <c r="W30" s="135">
        <v>2</v>
      </c>
      <c r="X30" s="135">
        <v>2</v>
      </c>
      <c r="Y30" s="63">
        <v>4</v>
      </c>
      <c r="Z30" s="63">
        <v>154</v>
      </c>
      <c r="AA30" s="63">
        <v>151</v>
      </c>
      <c r="AB30" s="63">
        <v>305</v>
      </c>
    </row>
    <row r="31" spans="1:28" ht="15.75">
      <c r="A31" s="314" t="s">
        <v>479</v>
      </c>
      <c r="B31" s="135">
        <v>1</v>
      </c>
      <c r="C31" s="135">
        <v>0</v>
      </c>
      <c r="D31" s="63">
        <v>1</v>
      </c>
      <c r="E31" s="135"/>
      <c r="F31" s="135"/>
      <c r="G31" s="63"/>
      <c r="H31" s="135">
        <v>20</v>
      </c>
      <c r="I31" s="135">
        <v>8</v>
      </c>
      <c r="J31" s="63">
        <v>28</v>
      </c>
      <c r="K31" s="135">
        <v>200</v>
      </c>
      <c r="L31" s="135">
        <v>64</v>
      </c>
      <c r="M31" s="63">
        <v>264</v>
      </c>
      <c r="N31" s="136"/>
      <c r="O31" s="136"/>
      <c r="P31" s="63"/>
      <c r="Q31" s="136"/>
      <c r="R31" s="136"/>
      <c r="S31" s="63"/>
      <c r="T31" s="135"/>
      <c r="U31" s="135"/>
      <c r="V31" s="63"/>
      <c r="W31" s="135">
        <v>0</v>
      </c>
      <c r="X31" s="135">
        <v>1</v>
      </c>
      <c r="Y31" s="63">
        <v>1</v>
      </c>
      <c r="Z31" s="63">
        <v>221</v>
      </c>
      <c r="AA31" s="63">
        <v>73</v>
      </c>
      <c r="AB31" s="63">
        <v>294</v>
      </c>
    </row>
    <row r="32" spans="1:28" ht="15.75">
      <c r="A32" s="314" t="s">
        <v>487</v>
      </c>
      <c r="B32" s="137">
        <v>59</v>
      </c>
      <c r="C32" s="137">
        <v>2</v>
      </c>
      <c r="D32" s="63">
        <v>61</v>
      </c>
      <c r="E32" s="137">
        <v>11</v>
      </c>
      <c r="F32" s="137">
        <v>0</v>
      </c>
      <c r="G32" s="63">
        <v>11</v>
      </c>
      <c r="H32" s="135">
        <v>76</v>
      </c>
      <c r="I32" s="135">
        <v>10</v>
      </c>
      <c r="J32" s="63">
        <v>86</v>
      </c>
      <c r="K32" s="135">
        <v>90</v>
      </c>
      <c r="L32" s="135">
        <v>9</v>
      </c>
      <c r="M32" s="63">
        <v>99</v>
      </c>
      <c r="N32" s="136"/>
      <c r="O32" s="136"/>
      <c r="P32" s="63"/>
      <c r="Q32" s="136">
        <v>8</v>
      </c>
      <c r="R32" s="136">
        <v>0</v>
      </c>
      <c r="S32" s="63">
        <v>8</v>
      </c>
      <c r="T32" s="135">
        <v>15</v>
      </c>
      <c r="U32" s="135">
        <v>0</v>
      </c>
      <c r="V32" s="63">
        <v>15</v>
      </c>
      <c r="W32" s="135"/>
      <c r="X32" s="135"/>
      <c r="Y32" s="63"/>
      <c r="Z32" s="63">
        <v>259</v>
      </c>
      <c r="AA32" s="63">
        <v>21</v>
      </c>
      <c r="AB32" s="63">
        <v>280</v>
      </c>
    </row>
    <row r="33" spans="1:28" ht="15.75">
      <c r="A33" s="314" t="s">
        <v>489</v>
      </c>
      <c r="B33" s="137"/>
      <c r="C33" s="137"/>
      <c r="D33" s="63"/>
      <c r="E33" s="135"/>
      <c r="F33" s="135"/>
      <c r="G33" s="63"/>
      <c r="H33" s="135">
        <v>8</v>
      </c>
      <c r="I33" s="135">
        <v>11</v>
      </c>
      <c r="J33" s="63">
        <v>19</v>
      </c>
      <c r="K33" s="135">
        <v>204</v>
      </c>
      <c r="L33" s="135">
        <v>37</v>
      </c>
      <c r="M33" s="63">
        <v>241</v>
      </c>
      <c r="N33" s="136"/>
      <c r="O33" s="136"/>
      <c r="P33" s="63"/>
      <c r="Q33" s="136"/>
      <c r="R33" s="136"/>
      <c r="S33" s="63"/>
      <c r="T33" s="135"/>
      <c r="U33" s="135"/>
      <c r="V33" s="63"/>
      <c r="W33" s="135"/>
      <c r="X33" s="135"/>
      <c r="Y33" s="63"/>
      <c r="Z33" s="63">
        <v>212</v>
      </c>
      <c r="AA33" s="63">
        <v>48</v>
      </c>
      <c r="AB33" s="63">
        <v>260</v>
      </c>
    </row>
    <row r="34" spans="1:28" ht="15.75">
      <c r="A34" s="314" t="s">
        <v>1323</v>
      </c>
      <c r="B34" s="135"/>
      <c r="C34" s="135"/>
      <c r="D34" s="63"/>
      <c r="E34" s="135"/>
      <c r="F34" s="135"/>
      <c r="G34" s="63"/>
      <c r="H34" s="135">
        <v>11</v>
      </c>
      <c r="I34" s="135">
        <v>2</v>
      </c>
      <c r="J34" s="63">
        <v>13</v>
      </c>
      <c r="K34" s="135">
        <v>168</v>
      </c>
      <c r="L34" s="135">
        <v>51</v>
      </c>
      <c r="M34" s="63">
        <v>219</v>
      </c>
      <c r="N34" s="136"/>
      <c r="O34" s="136"/>
      <c r="P34" s="63"/>
      <c r="Q34" s="136"/>
      <c r="R34" s="136"/>
      <c r="S34" s="63"/>
      <c r="T34" s="135"/>
      <c r="U34" s="135"/>
      <c r="V34" s="63"/>
      <c r="W34" s="135"/>
      <c r="X34" s="135"/>
      <c r="Y34" s="63"/>
      <c r="Z34" s="63">
        <v>179</v>
      </c>
      <c r="AA34" s="63">
        <v>53</v>
      </c>
      <c r="AB34" s="63">
        <v>232</v>
      </c>
    </row>
    <row r="35" spans="1:28" ht="15.75">
      <c r="A35" s="314" t="s">
        <v>491</v>
      </c>
      <c r="B35" s="135"/>
      <c r="C35" s="135"/>
      <c r="D35" s="63"/>
      <c r="E35" s="135"/>
      <c r="F35" s="135"/>
      <c r="G35" s="63"/>
      <c r="H35" s="135">
        <v>15</v>
      </c>
      <c r="I35" s="135">
        <v>13</v>
      </c>
      <c r="J35" s="63">
        <v>28</v>
      </c>
      <c r="K35" s="135">
        <v>96</v>
      </c>
      <c r="L35" s="135">
        <v>69</v>
      </c>
      <c r="M35" s="63">
        <v>165</v>
      </c>
      <c r="N35" s="136"/>
      <c r="O35" s="136"/>
      <c r="P35" s="63"/>
      <c r="Q35" s="136">
        <v>18</v>
      </c>
      <c r="R35" s="136">
        <v>5</v>
      </c>
      <c r="S35" s="63">
        <v>23</v>
      </c>
      <c r="T35" s="135"/>
      <c r="U35" s="135"/>
      <c r="V35" s="63"/>
      <c r="W35" s="135"/>
      <c r="X35" s="135"/>
      <c r="Y35" s="63"/>
      <c r="Z35" s="63">
        <v>129</v>
      </c>
      <c r="AA35" s="63">
        <v>87</v>
      </c>
      <c r="AB35" s="63">
        <v>216</v>
      </c>
    </row>
    <row r="36" spans="1:28" ht="15.75">
      <c r="A36" s="314" t="s">
        <v>486</v>
      </c>
      <c r="B36" s="137">
        <v>2</v>
      </c>
      <c r="C36" s="137">
        <v>3</v>
      </c>
      <c r="D36" s="63">
        <v>5</v>
      </c>
      <c r="E36" s="135">
        <v>2</v>
      </c>
      <c r="F36" s="135">
        <v>2</v>
      </c>
      <c r="G36" s="63">
        <v>4</v>
      </c>
      <c r="H36" s="135">
        <v>14</v>
      </c>
      <c r="I36" s="135">
        <v>28</v>
      </c>
      <c r="J36" s="63">
        <v>42</v>
      </c>
      <c r="K36" s="135">
        <v>76</v>
      </c>
      <c r="L36" s="135">
        <v>62</v>
      </c>
      <c r="M36" s="63">
        <v>138</v>
      </c>
      <c r="N36" s="136">
        <v>0</v>
      </c>
      <c r="O36" s="136">
        <v>1</v>
      </c>
      <c r="P36" s="63">
        <v>1</v>
      </c>
      <c r="Q36" s="136">
        <v>5</v>
      </c>
      <c r="R36" s="136">
        <v>4</v>
      </c>
      <c r="S36" s="63">
        <v>9</v>
      </c>
      <c r="T36" s="135">
        <v>2</v>
      </c>
      <c r="U36" s="135">
        <v>8</v>
      </c>
      <c r="V36" s="63">
        <v>10</v>
      </c>
      <c r="W36" s="135"/>
      <c r="X36" s="135"/>
      <c r="Y36" s="63"/>
      <c r="Z36" s="63">
        <v>101</v>
      </c>
      <c r="AA36" s="63">
        <v>108</v>
      </c>
      <c r="AB36" s="63">
        <v>209</v>
      </c>
    </row>
    <row r="37" spans="1:28" ht="15.75">
      <c r="A37" s="314" t="s">
        <v>490</v>
      </c>
      <c r="B37" s="137"/>
      <c r="C37" s="137"/>
      <c r="D37" s="63"/>
      <c r="E37" s="135"/>
      <c r="F37" s="135"/>
      <c r="G37" s="63"/>
      <c r="H37" s="135">
        <v>3</v>
      </c>
      <c r="I37" s="135">
        <v>2</v>
      </c>
      <c r="J37" s="63">
        <v>5</v>
      </c>
      <c r="K37" s="135">
        <v>112</v>
      </c>
      <c r="L37" s="135">
        <v>81</v>
      </c>
      <c r="M37" s="63">
        <v>193</v>
      </c>
      <c r="N37" s="136"/>
      <c r="O37" s="136"/>
      <c r="P37" s="63"/>
      <c r="Q37" s="136">
        <v>0</v>
      </c>
      <c r="R37" s="136">
        <v>1</v>
      </c>
      <c r="S37" s="63">
        <v>1</v>
      </c>
      <c r="T37" s="135"/>
      <c r="U37" s="135"/>
      <c r="V37" s="63"/>
      <c r="W37" s="135">
        <v>2</v>
      </c>
      <c r="X37" s="135">
        <v>1</v>
      </c>
      <c r="Y37" s="63">
        <v>3</v>
      </c>
      <c r="Z37" s="63">
        <v>117</v>
      </c>
      <c r="AA37" s="63">
        <v>85</v>
      </c>
      <c r="AB37" s="63">
        <v>202</v>
      </c>
    </row>
    <row r="38" spans="1:28" ht="15.75">
      <c r="A38" s="314" t="s">
        <v>484</v>
      </c>
      <c r="B38" s="135">
        <v>4</v>
      </c>
      <c r="C38" s="135">
        <v>2</v>
      </c>
      <c r="D38" s="63">
        <v>6</v>
      </c>
      <c r="E38" s="135"/>
      <c r="F38" s="135"/>
      <c r="G38" s="63"/>
      <c r="H38" s="135">
        <v>15</v>
      </c>
      <c r="I38" s="135">
        <v>11</v>
      </c>
      <c r="J38" s="63">
        <v>26</v>
      </c>
      <c r="K38" s="135">
        <v>91</v>
      </c>
      <c r="L38" s="135">
        <v>58</v>
      </c>
      <c r="M38" s="63">
        <v>149</v>
      </c>
      <c r="N38" s="136"/>
      <c r="O38" s="136"/>
      <c r="P38" s="63"/>
      <c r="Q38" s="136"/>
      <c r="R38" s="136"/>
      <c r="S38" s="63"/>
      <c r="T38" s="135">
        <v>1</v>
      </c>
      <c r="U38" s="135">
        <v>0</v>
      </c>
      <c r="V38" s="63">
        <v>1</v>
      </c>
      <c r="W38" s="135"/>
      <c r="X38" s="135"/>
      <c r="Y38" s="63"/>
      <c r="Z38" s="63">
        <v>111</v>
      </c>
      <c r="AA38" s="63">
        <v>71</v>
      </c>
      <c r="AB38" s="63">
        <v>182</v>
      </c>
    </row>
    <row r="39" spans="1:28" ht="15.75">
      <c r="A39" s="314" t="s">
        <v>492</v>
      </c>
      <c r="B39" s="137">
        <v>1</v>
      </c>
      <c r="C39" s="137">
        <v>0</v>
      </c>
      <c r="D39" s="63">
        <v>1</v>
      </c>
      <c r="E39" s="137">
        <v>1</v>
      </c>
      <c r="F39" s="137">
        <v>0</v>
      </c>
      <c r="G39" s="63">
        <v>1</v>
      </c>
      <c r="H39" s="135">
        <v>25</v>
      </c>
      <c r="I39" s="135">
        <v>11</v>
      </c>
      <c r="J39" s="63">
        <v>36</v>
      </c>
      <c r="K39" s="135">
        <v>65</v>
      </c>
      <c r="L39" s="135">
        <v>61</v>
      </c>
      <c r="M39" s="63">
        <v>126</v>
      </c>
      <c r="N39" s="136"/>
      <c r="O39" s="136"/>
      <c r="P39" s="63"/>
      <c r="Q39" s="136">
        <v>1</v>
      </c>
      <c r="R39" s="136">
        <v>0</v>
      </c>
      <c r="S39" s="63">
        <v>1</v>
      </c>
      <c r="T39" s="135"/>
      <c r="U39" s="135"/>
      <c r="V39" s="63"/>
      <c r="W39" s="135">
        <v>0</v>
      </c>
      <c r="X39" s="135">
        <v>2</v>
      </c>
      <c r="Y39" s="63">
        <v>2</v>
      </c>
      <c r="Z39" s="63">
        <v>93</v>
      </c>
      <c r="AA39" s="63">
        <v>74</v>
      </c>
      <c r="AB39" s="63">
        <v>167</v>
      </c>
    </row>
    <row r="40" spans="1:28" ht="15.75">
      <c r="A40" s="314" t="s">
        <v>498</v>
      </c>
      <c r="B40" s="137">
        <v>0</v>
      </c>
      <c r="C40" s="137">
        <v>1</v>
      </c>
      <c r="D40" s="63">
        <v>1</v>
      </c>
      <c r="E40" s="137"/>
      <c r="F40" s="137"/>
      <c r="G40" s="63"/>
      <c r="H40" s="135">
        <v>5</v>
      </c>
      <c r="I40" s="135">
        <v>2</v>
      </c>
      <c r="J40" s="63">
        <v>7</v>
      </c>
      <c r="K40" s="135">
        <v>89</v>
      </c>
      <c r="L40" s="135">
        <v>49</v>
      </c>
      <c r="M40" s="63">
        <v>138</v>
      </c>
      <c r="N40" s="136"/>
      <c r="O40" s="136"/>
      <c r="P40" s="63"/>
      <c r="Q40" s="136"/>
      <c r="R40" s="136"/>
      <c r="S40" s="63"/>
      <c r="T40" s="135"/>
      <c r="U40" s="135"/>
      <c r="V40" s="63"/>
      <c r="W40" s="135">
        <v>1</v>
      </c>
      <c r="X40" s="135">
        <v>0</v>
      </c>
      <c r="Y40" s="63">
        <v>1</v>
      </c>
      <c r="Z40" s="63">
        <v>95</v>
      </c>
      <c r="AA40" s="63">
        <v>52</v>
      </c>
      <c r="AB40" s="63">
        <v>147</v>
      </c>
    </row>
    <row r="41" spans="1:28" ht="15.75">
      <c r="A41" s="314" t="s">
        <v>499</v>
      </c>
      <c r="B41" s="137">
        <v>6</v>
      </c>
      <c r="C41" s="137">
        <v>6</v>
      </c>
      <c r="D41" s="63">
        <v>12</v>
      </c>
      <c r="E41" s="137">
        <v>3</v>
      </c>
      <c r="F41" s="137">
        <v>3</v>
      </c>
      <c r="G41" s="63">
        <v>6</v>
      </c>
      <c r="H41" s="135">
        <v>36</v>
      </c>
      <c r="I41" s="135">
        <v>33</v>
      </c>
      <c r="J41" s="63">
        <v>69</v>
      </c>
      <c r="K41" s="135">
        <v>36</v>
      </c>
      <c r="L41" s="135">
        <v>11</v>
      </c>
      <c r="M41" s="63">
        <v>47</v>
      </c>
      <c r="N41" s="136"/>
      <c r="O41" s="136"/>
      <c r="P41" s="63"/>
      <c r="Q41" s="136"/>
      <c r="R41" s="136"/>
      <c r="S41" s="63"/>
      <c r="T41" s="135">
        <v>1</v>
      </c>
      <c r="U41" s="135">
        <v>0</v>
      </c>
      <c r="V41" s="63">
        <v>1</v>
      </c>
      <c r="W41" s="135"/>
      <c r="X41" s="135"/>
      <c r="Y41" s="63"/>
      <c r="Z41" s="63">
        <v>82</v>
      </c>
      <c r="AA41" s="63">
        <v>53</v>
      </c>
      <c r="AB41" s="63">
        <v>135</v>
      </c>
    </row>
    <row r="42" spans="1:28" ht="15.75">
      <c r="A42" s="314" t="s">
        <v>524</v>
      </c>
      <c r="B42" s="137">
        <v>39</v>
      </c>
      <c r="C42" s="137">
        <v>8</v>
      </c>
      <c r="D42" s="63">
        <v>47</v>
      </c>
      <c r="E42" s="135"/>
      <c r="F42" s="135"/>
      <c r="G42" s="63"/>
      <c r="H42" s="135">
        <v>51</v>
      </c>
      <c r="I42" s="135">
        <v>20</v>
      </c>
      <c r="J42" s="63">
        <v>71</v>
      </c>
      <c r="K42" s="135">
        <v>14</v>
      </c>
      <c r="L42" s="135">
        <v>0</v>
      </c>
      <c r="M42" s="63">
        <v>14</v>
      </c>
      <c r="N42" s="136"/>
      <c r="O42" s="136"/>
      <c r="P42" s="63"/>
      <c r="Q42" s="136"/>
      <c r="R42" s="136"/>
      <c r="S42" s="63"/>
      <c r="T42" s="135"/>
      <c r="U42" s="135"/>
      <c r="V42" s="63"/>
      <c r="W42" s="135"/>
      <c r="X42" s="135"/>
      <c r="Y42" s="63"/>
      <c r="Z42" s="63">
        <v>104</v>
      </c>
      <c r="AA42" s="63">
        <v>28</v>
      </c>
      <c r="AB42" s="63">
        <v>132</v>
      </c>
    </row>
    <row r="43" spans="1:28" ht="15.75">
      <c r="A43" s="314" t="s">
        <v>501</v>
      </c>
      <c r="B43" s="135">
        <v>0</v>
      </c>
      <c r="C43" s="135">
        <v>1</v>
      </c>
      <c r="D43" s="63">
        <v>1</v>
      </c>
      <c r="E43" s="137"/>
      <c r="F43" s="137"/>
      <c r="G43" s="63"/>
      <c r="H43" s="135">
        <v>18</v>
      </c>
      <c r="I43" s="135">
        <v>20</v>
      </c>
      <c r="J43" s="63">
        <v>38</v>
      </c>
      <c r="K43" s="135">
        <v>48</v>
      </c>
      <c r="L43" s="135">
        <v>42</v>
      </c>
      <c r="M43" s="63">
        <v>90</v>
      </c>
      <c r="N43" s="136"/>
      <c r="O43" s="136"/>
      <c r="P43" s="63"/>
      <c r="Q43" s="136"/>
      <c r="R43" s="136"/>
      <c r="S43" s="63"/>
      <c r="T43" s="135">
        <v>0</v>
      </c>
      <c r="U43" s="135">
        <v>1</v>
      </c>
      <c r="V43" s="63">
        <v>1</v>
      </c>
      <c r="W43" s="135">
        <v>0</v>
      </c>
      <c r="X43" s="135">
        <v>1</v>
      </c>
      <c r="Y43" s="63">
        <v>1</v>
      </c>
      <c r="Z43" s="63">
        <v>66</v>
      </c>
      <c r="AA43" s="63">
        <v>65</v>
      </c>
      <c r="AB43" s="63">
        <v>131</v>
      </c>
    </row>
    <row r="44" spans="1:28" ht="15.75">
      <c r="A44" s="314" t="s">
        <v>497</v>
      </c>
      <c r="B44" s="137">
        <v>2</v>
      </c>
      <c r="C44" s="137">
        <v>1</v>
      </c>
      <c r="D44" s="63">
        <v>3</v>
      </c>
      <c r="E44" s="137">
        <v>0</v>
      </c>
      <c r="F44" s="137">
        <v>1</v>
      </c>
      <c r="G44" s="63">
        <v>1</v>
      </c>
      <c r="H44" s="135">
        <v>30</v>
      </c>
      <c r="I44" s="135">
        <v>14</v>
      </c>
      <c r="J44" s="63">
        <v>44</v>
      </c>
      <c r="K44" s="135">
        <v>47</v>
      </c>
      <c r="L44" s="135">
        <v>25</v>
      </c>
      <c r="M44" s="63">
        <v>72</v>
      </c>
      <c r="N44" s="136"/>
      <c r="O44" s="136"/>
      <c r="P44" s="63"/>
      <c r="Q44" s="136">
        <v>3</v>
      </c>
      <c r="R44" s="136">
        <v>3</v>
      </c>
      <c r="S44" s="63">
        <v>6</v>
      </c>
      <c r="T44" s="135">
        <v>2</v>
      </c>
      <c r="U44" s="135">
        <v>1</v>
      </c>
      <c r="V44" s="63">
        <v>3</v>
      </c>
      <c r="W44" s="135"/>
      <c r="X44" s="135"/>
      <c r="Y44" s="63"/>
      <c r="Z44" s="63">
        <v>84</v>
      </c>
      <c r="AA44" s="63">
        <v>45</v>
      </c>
      <c r="AB44" s="63">
        <v>129</v>
      </c>
    </row>
    <row r="45" spans="1:28" ht="25.5">
      <c r="A45" s="314" t="s">
        <v>496</v>
      </c>
      <c r="B45" s="137"/>
      <c r="C45" s="137"/>
      <c r="D45" s="63"/>
      <c r="E45" s="137"/>
      <c r="F45" s="137"/>
      <c r="G45" s="63"/>
      <c r="H45" s="137">
        <v>10</v>
      </c>
      <c r="I45" s="137">
        <v>1</v>
      </c>
      <c r="J45" s="63">
        <v>11</v>
      </c>
      <c r="K45" s="137">
        <v>79</v>
      </c>
      <c r="L45" s="137">
        <v>32</v>
      </c>
      <c r="M45" s="63">
        <v>111</v>
      </c>
      <c r="N45" s="136"/>
      <c r="O45" s="136"/>
      <c r="P45" s="63"/>
      <c r="Q45" s="136">
        <v>0</v>
      </c>
      <c r="R45" s="136">
        <v>1</v>
      </c>
      <c r="S45" s="63">
        <v>1</v>
      </c>
      <c r="T45" s="137"/>
      <c r="U45" s="137"/>
      <c r="V45" s="63"/>
      <c r="W45" s="137">
        <v>1</v>
      </c>
      <c r="X45" s="137">
        <v>0</v>
      </c>
      <c r="Y45" s="63">
        <v>1</v>
      </c>
      <c r="Z45" s="63">
        <v>90</v>
      </c>
      <c r="AA45" s="63">
        <v>34</v>
      </c>
      <c r="AB45" s="63">
        <v>124</v>
      </c>
    </row>
    <row r="46" spans="1:28" ht="15.75">
      <c r="A46" s="314" t="s">
        <v>488</v>
      </c>
      <c r="B46" s="137"/>
      <c r="C46" s="137"/>
      <c r="D46" s="63"/>
      <c r="E46" s="137"/>
      <c r="F46" s="137"/>
      <c r="G46" s="63"/>
      <c r="H46" s="135">
        <v>11</v>
      </c>
      <c r="I46" s="135">
        <v>8</v>
      </c>
      <c r="J46" s="63">
        <v>19</v>
      </c>
      <c r="K46" s="135">
        <v>59</v>
      </c>
      <c r="L46" s="135">
        <v>36</v>
      </c>
      <c r="M46" s="63">
        <v>95</v>
      </c>
      <c r="N46" s="136"/>
      <c r="O46" s="136"/>
      <c r="P46" s="63"/>
      <c r="Q46" s="136"/>
      <c r="R46" s="136"/>
      <c r="S46" s="63"/>
      <c r="T46" s="135"/>
      <c r="U46" s="135"/>
      <c r="V46" s="63"/>
      <c r="W46" s="135"/>
      <c r="X46" s="135"/>
      <c r="Y46" s="63"/>
      <c r="Z46" s="63">
        <v>70</v>
      </c>
      <c r="AA46" s="63">
        <v>44</v>
      </c>
      <c r="AB46" s="63">
        <v>114</v>
      </c>
    </row>
    <row r="47" spans="1:28" ht="15.75">
      <c r="A47" s="314" t="s">
        <v>513</v>
      </c>
      <c r="B47" s="137">
        <v>1</v>
      </c>
      <c r="C47" s="137">
        <v>0</v>
      </c>
      <c r="D47" s="63">
        <v>1</v>
      </c>
      <c r="E47" s="135">
        <v>3</v>
      </c>
      <c r="F47" s="135">
        <v>2</v>
      </c>
      <c r="G47" s="63">
        <v>5</v>
      </c>
      <c r="H47" s="135">
        <v>30</v>
      </c>
      <c r="I47" s="135">
        <v>9</v>
      </c>
      <c r="J47" s="63">
        <v>39</v>
      </c>
      <c r="K47" s="135">
        <v>39</v>
      </c>
      <c r="L47" s="135">
        <v>23</v>
      </c>
      <c r="M47" s="63">
        <v>62</v>
      </c>
      <c r="N47" s="136"/>
      <c r="O47" s="136"/>
      <c r="P47" s="63"/>
      <c r="Q47" s="136">
        <v>0</v>
      </c>
      <c r="R47" s="136">
        <v>4</v>
      </c>
      <c r="S47" s="63">
        <v>4</v>
      </c>
      <c r="T47" s="135"/>
      <c r="U47" s="135"/>
      <c r="V47" s="63"/>
      <c r="W47" s="135">
        <v>0</v>
      </c>
      <c r="X47" s="135">
        <v>1</v>
      </c>
      <c r="Y47" s="63">
        <v>1</v>
      </c>
      <c r="Z47" s="63">
        <v>73</v>
      </c>
      <c r="AA47" s="63">
        <v>39</v>
      </c>
      <c r="AB47" s="63">
        <v>112</v>
      </c>
    </row>
    <row r="48" spans="1:28" ht="15.75">
      <c r="A48" s="314" t="s">
        <v>507</v>
      </c>
      <c r="B48" s="137"/>
      <c r="C48" s="137"/>
      <c r="D48" s="63"/>
      <c r="E48" s="137"/>
      <c r="F48" s="137"/>
      <c r="G48" s="63"/>
      <c r="H48" s="135">
        <v>16</v>
      </c>
      <c r="I48" s="135">
        <v>7</v>
      </c>
      <c r="J48" s="63">
        <v>23</v>
      </c>
      <c r="K48" s="135">
        <v>60</v>
      </c>
      <c r="L48" s="135">
        <v>27</v>
      </c>
      <c r="M48" s="63">
        <v>87</v>
      </c>
      <c r="N48" s="136"/>
      <c r="O48" s="136"/>
      <c r="P48" s="63"/>
      <c r="Q48" s="136">
        <v>1</v>
      </c>
      <c r="R48" s="136">
        <v>0</v>
      </c>
      <c r="S48" s="63">
        <v>1</v>
      </c>
      <c r="T48" s="135"/>
      <c r="U48" s="135"/>
      <c r="V48" s="63"/>
      <c r="W48" s="135"/>
      <c r="X48" s="135"/>
      <c r="Y48" s="63"/>
      <c r="Z48" s="63">
        <v>77</v>
      </c>
      <c r="AA48" s="63">
        <v>34</v>
      </c>
      <c r="AB48" s="63">
        <v>111</v>
      </c>
    </row>
    <row r="49" spans="1:28" ht="15.75">
      <c r="A49" s="314" t="s">
        <v>502</v>
      </c>
      <c r="B49" s="137"/>
      <c r="C49" s="137"/>
      <c r="D49" s="63"/>
      <c r="E49" s="135"/>
      <c r="F49" s="135"/>
      <c r="G49" s="63"/>
      <c r="H49" s="135">
        <v>7</v>
      </c>
      <c r="I49" s="135">
        <v>10</v>
      </c>
      <c r="J49" s="63">
        <v>17</v>
      </c>
      <c r="K49" s="135">
        <v>33</v>
      </c>
      <c r="L49" s="135">
        <v>57</v>
      </c>
      <c r="M49" s="63">
        <v>90</v>
      </c>
      <c r="N49" s="136"/>
      <c r="O49" s="136"/>
      <c r="P49" s="63"/>
      <c r="Q49" s="136">
        <v>0</v>
      </c>
      <c r="R49" s="136">
        <v>1</v>
      </c>
      <c r="S49" s="63">
        <v>1</v>
      </c>
      <c r="T49" s="135"/>
      <c r="U49" s="135"/>
      <c r="V49" s="63"/>
      <c r="W49" s="135"/>
      <c r="X49" s="135"/>
      <c r="Y49" s="63"/>
      <c r="Z49" s="63">
        <v>40</v>
      </c>
      <c r="AA49" s="63">
        <v>68</v>
      </c>
      <c r="AB49" s="63">
        <v>108</v>
      </c>
    </row>
    <row r="50" spans="1:28" ht="15.75">
      <c r="A50" s="314" t="s">
        <v>500</v>
      </c>
      <c r="B50" s="137"/>
      <c r="C50" s="137"/>
      <c r="D50" s="63"/>
      <c r="E50" s="137"/>
      <c r="F50" s="137"/>
      <c r="G50" s="63"/>
      <c r="H50" s="135">
        <v>13</v>
      </c>
      <c r="I50" s="135">
        <v>2</v>
      </c>
      <c r="J50" s="63">
        <v>15</v>
      </c>
      <c r="K50" s="135">
        <v>62</v>
      </c>
      <c r="L50" s="135">
        <v>22</v>
      </c>
      <c r="M50" s="63">
        <v>84</v>
      </c>
      <c r="N50" s="136"/>
      <c r="O50" s="136"/>
      <c r="P50" s="63"/>
      <c r="Q50" s="136"/>
      <c r="R50" s="136"/>
      <c r="S50" s="63"/>
      <c r="T50" s="135"/>
      <c r="U50" s="135"/>
      <c r="V50" s="63"/>
      <c r="W50" s="135"/>
      <c r="X50" s="135"/>
      <c r="Y50" s="63"/>
      <c r="Z50" s="63">
        <v>75</v>
      </c>
      <c r="AA50" s="63">
        <v>24</v>
      </c>
      <c r="AB50" s="63">
        <v>99</v>
      </c>
    </row>
    <row r="51" spans="1:28" ht="25.5">
      <c r="A51" s="314" t="s">
        <v>495</v>
      </c>
      <c r="B51" s="137"/>
      <c r="C51" s="137"/>
      <c r="D51" s="63"/>
      <c r="E51" s="135"/>
      <c r="F51" s="135"/>
      <c r="G51" s="63"/>
      <c r="H51" s="135">
        <v>7</v>
      </c>
      <c r="I51" s="135">
        <v>7</v>
      </c>
      <c r="J51" s="63">
        <v>14</v>
      </c>
      <c r="K51" s="135">
        <v>38</v>
      </c>
      <c r="L51" s="135">
        <v>37</v>
      </c>
      <c r="M51" s="63">
        <v>75</v>
      </c>
      <c r="N51" s="136">
        <v>1</v>
      </c>
      <c r="O51" s="136">
        <v>0</v>
      </c>
      <c r="P51" s="63">
        <v>1</v>
      </c>
      <c r="Q51" s="136"/>
      <c r="R51" s="136"/>
      <c r="S51" s="63"/>
      <c r="T51" s="135">
        <v>1</v>
      </c>
      <c r="U51" s="135">
        <v>2</v>
      </c>
      <c r="V51" s="63">
        <v>3</v>
      </c>
      <c r="W51" s="135">
        <v>1</v>
      </c>
      <c r="X51" s="135">
        <v>0</v>
      </c>
      <c r="Y51" s="63">
        <v>1</v>
      </c>
      <c r="Z51" s="63">
        <v>48</v>
      </c>
      <c r="AA51" s="63">
        <v>46</v>
      </c>
      <c r="AB51" s="63">
        <v>94</v>
      </c>
    </row>
    <row r="52" spans="1:28" ht="15.75">
      <c r="A52" s="314" t="s">
        <v>493</v>
      </c>
      <c r="B52" s="135">
        <v>0</v>
      </c>
      <c r="C52" s="135">
        <v>1</v>
      </c>
      <c r="D52" s="63">
        <v>1</v>
      </c>
      <c r="E52" s="137"/>
      <c r="F52" s="137"/>
      <c r="G52" s="63"/>
      <c r="H52" s="135">
        <v>7</v>
      </c>
      <c r="I52" s="135">
        <v>9</v>
      </c>
      <c r="J52" s="63">
        <v>16</v>
      </c>
      <c r="K52" s="135">
        <v>29</v>
      </c>
      <c r="L52" s="135">
        <v>37</v>
      </c>
      <c r="M52" s="63">
        <v>66</v>
      </c>
      <c r="N52" s="136"/>
      <c r="O52" s="136"/>
      <c r="P52" s="63"/>
      <c r="Q52" s="136">
        <v>0</v>
      </c>
      <c r="R52" s="136">
        <v>1</v>
      </c>
      <c r="S52" s="63">
        <v>1</v>
      </c>
      <c r="T52" s="135">
        <v>0</v>
      </c>
      <c r="U52" s="135">
        <v>1</v>
      </c>
      <c r="V52" s="63">
        <v>1</v>
      </c>
      <c r="W52" s="135">
        <v>3</v>
      </c>
      <c r="X52" s="135">
        <v>6</v>
      </c>
      <c r="Y52" s="63">
        <v>9</v>
      </c>
      <c r="Z52" s="63">
        <v>39</v>
      </c>
      <c r="AA52" s="63">
        <v>55</v>
      </c>
      <c r="AB52" s="63">
        <v>94</v>
      </c>
    </row>
    <row r="53" spans="1:28" ht="15.75">
      <c r="A53" s="314" t="s">
        <v>494</v>
      </c>
      <c r="B53" s="135"/>
      <c r="C53" s="135"/>
      <c r="D53" s="63"/>
      <c r="E53" s="135"/>
      <c r="F53" s="135"/>
      <c r="G53" s="63"/>
      <c r="H53" s="135">
        <v>5</v>
      </c>
      <c r="I53" s="135">
        <v>17</v>
      </c>
      <c r="J53" s="63">
        <v>22</v>
      </c>
      <c r="K53" s="135">
        <v>28</v>
      </c>
      <c r="L53" s="135">
        <v>42</v>
      </c>
      <c r="M53" s="63">
        <v>70</v>
      </c>
      <c r="N53" s="136">
        <v>0</v>
      </c>
      <c r="O53" s="136">
        <v>1</v>
      </c>
      <c r="P53" s="63">
        <v>1</v>
      </c>
      <c r="Q53" s="136"/>
      <c r="R53" s="136"/>
      <c r="S53" s="63"/>
      <c r="T53" s="135"/>
      <c r="U53" s="135"/>
      <c r="V53" s="63"/>
      <c r="W53" s="135"/>
      <c r="X53" s="135"/>
      <c r="Y53" s="63"/>
      <c r="Z53" s="63">
        <v>33</v>
      </c>
      <c r="AA53" s="63">
        <v>60</v>
      </c>
      <c r="AB53" s="63">
        <v>93</v>
      </c>
    </row>
    <row r="54" spans="1:28" ht="15.75">
      <c r="A54" s="314" t="s">
        <v>505</v>
      </c>
      <c r="B54" s="135">
        <v>1</v>
      </c>
      <c r="C54" s="135">
        <v>0</v>
      </c>
      <c r="D54" s="63">
        <v>1</v>
      </c>
      <c r="E54" s="135"/>
      <c r="F54" s="135"/>
      <c r="G54" s="63"/>
      <c r="H54" s="135">
        <v>14</v>
      </c>
      <c r="I54" s="135">
        <v>3</v>
      </c>
      <c r="J54" s="63">
        <v>17</v>
      </c>
      <c r="K54" s="135">
        <v>50</v>
      </c>
      <c r="L54" s="135">
        <v>15</v>
      </c>
      <c r="M54" s="63">
        <v>65</v>
      </c>
      <c r="N54" s="136"/>
      <c r="O54" s="136"/>
      <c r="P54" s="63"/>
      <c r="Q54" s="136"/>
      <c r="R54" s="136"/>
      <c r="S54" s="63"/>
      <c r="T54" s="135"/>
      <c r="U54" s="135"/>
      <c r="V54" s="63"/>
      <c r="W54" s="135"/>
      <c r="X54" s="135"/>
      <c r="Y54" s="63"/>
      <c r="Z54" s="63">
        <v>65</v>
      </c>
      <c r="AA54" s="63">
        <v>18</v>
      </c>
      <c r="AB54" s="63">
        <v>83</v>
      </c>
    </row>
    <row r="55" spans="1:28" ht="15.75">
      <c r="A55" s="314" t="s">
        <v>509</v>
      </c>
      <c r="B55" s="137">
        <v>1</v>
      </c>
      <c r="C55" s="137">
        <v>0</v>
      </c>
      <c r="D55" s="63">
        <v>1</v>
      </c>
      <c r="E55" s="137"/>
      <c r="F55" s="137"/>
      <c r="G55" s="63"/>
      <c r="H55" s="135">
        <v>9</v>
      </c>
      <c r="I55" s="135">
        <v>3</v>
      </c>
      <c r="J55" s="63">
        <v>12</v>
      </c>
      <c r="K55" s="135">
        <v>45</v>
      </c>
      <c r="L55" s="135">
        <v>22</v>
      </c>
      <c r="M55" s="63">
        <v>67</v>
      </c>
      <c r="N55" s="136"/>
      <c r="O55" s="136"/>
      <c r="P55" s="63"/>
      <c r="Q55" s="136"/>
      <c r="R55" s="136"/>
      <c r="S55" s="63"/>
      <c r="T55" s="135"/>
      <c r="U55" s="135"/>
      <c r="V55" s="63"/>
      <c r="W55" s="135"/>
      <c r="X55" s="135"/>
      <c r="Y55" s="63"/>
      <c r="Z55" s="63">
        <v>55</v>
      </c>
      <c r="AA55" s="63">
        <v>25</v>
      </c>
      <c r="AB55" s="63">
        <v>80</v>
      </c>
    </row>
    <row r="56" spans="1:28" ht="15.75">
      <c r="A56" s="314" t="s">
        <v>503</v>
      </c>
      <c r="B56" s="137">
        <v>2</v>
      </c>
      <c r="C56" s="137">
        <v>0</v>
      </c>
      <c r="D56" s="63">
        <v>2</v>
      </c>
      <c r="E56" s="135"/>
      <c r="F56" s="135"/>
      <c r="G56" s="63"/>
      <c r="H56" s="135">
        <v>27</v>
      </c>
      <c r="I56" s="135">
        <v>3</v>
      </c>
      <c r="J56" s="63">
        <v>30</v>
      </c>
      <c r="K56" s="135">
        <v>20</v>
      </c>
      <c r="L56" s="135">
        <v>15</v>
      </c>
      <c r="M56" s="63">
        <v>35</v>
      </c>
      <c r="N56" s="136">
        <v>1</v>
      </c>
      <c r="O56" s="136">
        <v>0</v>
      </c>
      <c r="P56" s="63">
        <v>1</v>
      </c>
      <c r="Q56" s="136">
        <v>1</v>
      </c>
      <c r="R56" s="136">
        <v>0</v>
      </c>
      <c r="S56" s="63">
        <v>1</v>
      </c>
      <c r="T56" s="135"/>
      <c r="U56" s="135"/>
      <c r="V56" s="63"/>
      <c r="W56" s="135"/>
      <c r="X56" s="135"/>
      <c r="Y56" s="63"/>
      <c r="Z56" s="63">
        <v>51</v>
      </c>
      <c r="AA56" s="63">
        <v>18</v>
      </c>
      <c r="AB56" s="63">
        <v>69</v>
      </c>
    </row>
    <row r="57" spans="1:28" ht="15.75">
      <c r="A57" s="314" t="s">
        <v>474</v>
      </c>
      <c r="B57" s="137">
        <v>3</v>
      </c>
      <c r="C57" s="137">
        <v>0</v>
      </c>
      <c r="D57" s="63">
        <v>3</v>
      </c>
      <c r="E57" s="137"/>
      <c r="F57" s="137"/>
      <c r="G57" s="63"/>
      <c r="H57" s="135">
        <v>8</v>
      </c>
      <c r="I57" s="135">
        <v>2</v>
      </c>
      <c r="J57" s="63">
        <v>10</v>
      </c>
      <c r="K57" s="135">
        <v>49</v>
      </c>
      <c r="L57" s="135">
        <v>5</v>
      </c>
      <c r="M57" s="63">
        <v>54</v>
      </c>
      <c r="N57" s="136"/>
      <c r="O57" s="136"/>
      <c r="P57" s="63"/>
      <c r="Q57" s="136"/>
      <c r="R57" s="136"/>
      <c r="S57" s="63"/>
      <c r="T57" s="135"/>
      <c r="U57" s="135"/>
      <c r="V57" s="63"/>
      <c r="W57" s="135"/>
      <c r="X57" s="135"/>
      <c r="Y57" s="63"/>
      <c r="Z57" s="63">
        <v>60</v>
      </c>
      <c r="AA57" s="63">
        <v>7</v>
      </c>
      <c r="AB57" s="63">
        <v>67</v>
      </c>
    </row>
    <row r="58" spans="1:28" ht="15.75">
      <c r="A58" s="314" t="s">
        <v>504</v>
      </c>
      <c r="B58" s="137"/>
      <c r="C58" s="137"/>
      <c r="D58" s="63"/>
      <c r="E58" s="137"/>
      <c r="F58" s="137"/>
      <c r="G58" s="63"/>
      <c r="H58" s="135">
        <v>5</v>
      </c>
      <c r="I58" s="135">
        <v>1</v>
      </c>
      <c r="J58" s="63">
        <v>6</v>
      </c>
      <c r="K58" s="135">
        <v>23</v>
      </c>
      <c r="L58" s="135">
        <v>36</v>
      </c>
      <c r="M58" s="63">
        <v>59</v>
      </c>
      <c r="N58" s="136"/>
      <c r="O58" s="136"/>
      <c r="P58" s="63"/>
      <c r="Q58" s="136"/>
      <c r="R58" s="136"/>
      <c r="S58" s="63"/>
      <c r="T58" s="135">
        <v>1</v>
      </c>
      <c r="U58" s="135">
        <v>0</v>
      </c>
      <c r="V58" s="63">
        <v>1</v>
      </c>
      <c r="W58" s="135">
        <v>1</v>
      </c>
      <c r="X58" s="135">
        <v>0</v>
      </c>
      <c r="Y58" s="63">
        <v>1</v>
      </c>
      <c r="Z58" s="63">
        <v>30</v>
      </c>
      <c r="AA58" s="63">
        <v>37</v>
      </c>
      <c r="AB58" s="63">
        <v>67</v>
      </c>
    </row>
    <row r="59" spans="1:28" ht="15.75">
      <c r="A59" s="314" t="s">
        <v>508</v>
      </c>
      <c r="B59" s="135">
        <v>0</v>
      </c>
      <c r="C59" s="135">
        <v>0</v>
      </c>
      <c r="D59" s="63">
        <v>0</v>
      </c>
      <c r="E59" s="135"/>
      <c r="F59" s="135"/>
      <c r="G59" s="63"/>
      <c r="H59" s="135">
        <v>8</v>
      </c>
      <c r="I59" s="135">
        <v>5</v>
      </c>
      <c r="J59" s="63">
        <v>13</v>
      </c>
      <c r="K59" s="135">
        <v>28</v>
      </c>
      <c r="L59" s="135">
        <v>25</v>
      </c>
      <c r="M59" s="63">
        <v>53</v>
      </c>
      <c r="N59" s="136"/>
      <c r="O59" s="136"/>
      <c r="P59" s="63"/>
      <c r="Q59" s="136"/>
      <c r="R59" s="136"/>
      <c r="S59" s="63"/>
      <c r="T59" s="135"/>
      <c r="U59" s="135"/>
      <c r="V59" s="63"/>
      <c r="W59" s="135"/>
      <c r="X59" s="135"/>
      <c r="Y59" s="63"/>
      <c r="Z59" s="63">
        <v>36</v>
      </c>
      <c r="AA59" s="63">
        <v>30</v>
      </c>
      <c r="AB59" s="63">
        <v>66</v>
      </c>
    </row>
    <row r="60" spans="1:28" ht="15.75">
      <c r="A60" s="314" t="s">
        <v>511</v>
      </c>
      <c r="B60" s="137"/>
      <c r="C60" s="137"/>
      <c r="D60" s="63"/>
      <c r="E60" s="135">
        <v>1</v>
      </c>
      <c r="F60" s="135">
        <v>0</v>
      </c>
      <c r="G60" s="63">
        <v>1</v>
      </c>
      <c r="H60" s="135">
        <v>17</v>
      </c>
      <c r="I60" s="135">
        <v>5</v>
      </c>
      <c r="J60" s="63">
        <v>22</v>
      </c>
      <c r="K60" s="135">
        <v>26</v>
      </c>
      <c r="L60" s="135">
        <v>3</v>
      </c>
      <c r="M60" s="63">
        <v>29</v>
      </c>
      <c r="N60" s="136"/>
      <c r="O60" s="136"/>
      <c r="P60" s="63"/>
      <c r="Q60" s="136">
        <v>1</v>
      </c>
      <c r="R60" s="136">
        <v>0</v>
      </c>
      <c r="S60" s="63">
        <v>1</v>
      </c>
      <c r="T60" s="135"/>
      <c r="U60" s="135"/>
      <c r="V60" s="63"/>
      <c r="W60" s="135">
        <v>1</v>
      </c>
      <c r="X60" s="135">
        <v>0</v>
      </c>
      <c r="Y60" s="63">
        <v>1</v>
      </c>
      <c r="Z60" s="63">
        <v>46</v>
      </c>
      <c r="AA60" s="63">
        <v>8</v>
      </c>
      <c r="AB60" s="63">
        <v>54</v>
      </c>
    </row>
    <row r="61" spans="1:28" ht="15.75">
      <c r="A61" s="314" t="s">
        <v>521</v>
      </c>
      <c r="B61" s="137">
        <v>5</v>
      </c>
      <c r="C61" s="137">
        <v>1</v>
      </c>
      <c r="D61" s="63">
        <v>6</v>
      </c>
      <c r="E61" s="135"/>
      <c r="F61" s="135"/>
      <c r="G61" s="63"/>
      <c r="H61" s="135">
        <v>7</v>
      </c>
      <c r="I61" s="135">
        <v>8</v>
      </c>
      <c r="J61" s="63">
        <v>15</v>
      </c>
      <c r="K61" s="135">
        <v>22</v>
      </c>
      <c r="L61" s="135">
        <v>5</v>
      </c>
      <c r="M61" s="63">
        <v>27</v>
      </c>
      <c r="N61" s="136"/>
      <c r="O61" s="136"/>
      <c r="P61" s="63"/>
      <c r="Q61" s="136"/>
      <c r="R61" s="136"/>
      <c r="S61" s="63"/>
      <c r="T61" s="135"/>
      <c r="U61" s="135"/>
      <c r="V61" s="63"/>
      <c r="W61" s="135"/>
      <c r="X61" s="135"/>
      <c r="Y61" s="63"/>
      <c r="Z61" s="63">
        <v>34</v>
      </c>
      <c r="AA61" s="63">
        <v>14</v>
      </c>
      <c r="AB61" s="63">
        <v>48</v>
      </c>
    </row>
    <row r="62" spans="1:28" ht="15.75">
      <c r="A62" s="314" t="s">
        <v>510</v>
      </c>
      <c r="B62" s="137">
        <v>2</v>
      </c>
      <c r="C62" s="137">
        <v>2</v>
      </c>
      <c r="D62" s="63">
        <v>4</v>
      </c>
      <c r="E62" s="137"/>
      <c r="F62" s="137"/>
      <c r="G62" s="63"/>
      <c r="H62" s="137">
        <v>7</v>
      </c>
      <c r="I62" s="137">
        <v>4</v>
      </c>
      <c r="J62" s="63">
        <v>11</v>
      </c>
      <c r="K62" s="137">
        <v>8</v>
      </c>
      <c r="L62" s="137">
        <v>14</v>
      </c>
      <c r="M62" s="63">
        <v>22</v>
      </c>
      <c r="N62" s="136">
        <v>1</v>
      </c>
      <c r="O62" s="136">
        <v>1</v>
      </c>
      <c r="P62" s="63">
        <v>2</v>
      </c>
      <c r="Q62" s="136">
        <v>1</v>
      </c>
      <c r="R62" s="136">
        <v>3</v>
      </c>
      <c r="S62" s="63">
        <v>4</v>
      </c>
      <c r="T62" s="137">
        <v>2</v>
      </c>
      <c r="U62" s="137">
        <v>2</v>
      </c>
      <c r="V62" s="63">
        <v>4</v>
      </c>
      <c r="W62" s="137"/>
      <c r="X62" s="137"/>
      <c r="Y62" s="63"/>
      <c r="Z62" s="63">
        <v>21</v>
      </c>
      <c r="AA62" s="63">
        <v>26</v>
      </c>
      <c r="AB62" s="63">
        <v>47</v>
      </c>
    </row>
    <row r="63" spans="1:28" ht="15.75">
      <c r="A63" s="314" t="s">
        <v>514</v>
      </c>
      <c r="B63" s="137"/>
      <c r="C63" s="137"/>
      <c r="D63" s="63"/>
      <c r="E63" s="135"/>
      <c r="F63" s="135"/>
      <c r="G63" s="63"/>
      <c r="H63" s="135">
        <v>3</v>
      </c>
      <c r="I63" s="135">
        <v>6</v>
      </c>
      <c r="J63" s="63">
        <v>9</v>
      </c>
      <c r="K63" s="135">
        <v>20</v>
      </c>
      <c r="L63" s="135">
        <v>17</v>
      </c>
      <c r="M63" s="63">
        <v>37</v>
      </c>
      <c r="N63" s="136"/>
      <c r="O63" s="136"/>
      <c r="P63" s="63"/>
      <c r="Q63" s="136"/>
      <c r="R63" s="136"/>
      <c r="S63" s="63"/>
      <c r="T63" s="135"/>
      <c r="U63" s="135"/>
      <c r="V63" s="63"/>
      <c r="W63" s="135"/>
      <c r="X63" s="135"/>
      <c r="Y63" s="63"/>
      <c r="Z63" s="63">
        <v>23</v>
      </c>
      <c r="AA63" s="63">
        <v>23</v>
      </c>
      <c r="AB63" s="63">
        <v>46</v>
      </c>
    </row>
    <row r="64" spans="1:28" ht="15.75">
      <c r="A64" s="314" t="s">
        <v>512</v>
      </c>
      <c r="B64" s="137"/>
      <c r="C64" s="137"/>
      <c r="D64" s="63"/>
      <c r="E64" s="137"/>
      <c r="F64" s="137"/>
      <c r="G64" s="63"/>
      <c r="H64" s="135"/>
      <c r="I64" s="135"/>
      <c r="J64" s="63"/>
      <c r="K64" s="135">
        <v>32</v>
      </c>
      <c r="L64" s="135">
        <v>9</v>
      </c>
      <c r="M64" s="63">
        <v>41</v>
      </c>
      <c r="N64" s="136"/>
      <c r="O64" s="136"/>
      <c r="P64" s="63"/>
      <c r="Q64" s="136"/>
      <c r="R64" s="136"/>
      <c r="S64" s="63"/>
      <c r="T64" s="135"/>
      <c r="U64" s="135"/>
      <c r="V64" s="63"/>
      <c r="W64" s="135">
        <v>1</v>
      </c>
      <c r="X64" s="135">
        <v>0</v>
      </c>
      <c r="Y64" s="63">
        <v>1</v>
      </c>
      <c r="Z64" s="63">
        <v>33</v>
      </c>
      <c r="AA64" s="63">
        <v>9</v>
      </c>
      <c r="AB64" s="63">
        <v>42</v>
      </c>
    </row>
    <row r="65" spans="1:28" ht="15.75">
      <c r="A65" s="314" t="s">
        <v>506</v>
      </c>
      <c r="B65" s="137"/>
      <c r="C65" s="137"/>
      <c r="D65" s="63"/>
      <c r="E65" s="137">
        <v>0</v>
      </c>
      <c r="F65" s="137">
        <v>2</v>
      </c>
      <c r="G65" s="63">
        <v>2</v>
      </c>
      <c r="H65" s="135">
        <v>5</v>
      </c>
      <c r="I65" s="135">
        <v>1</v>
      </c>
      <c r="J65" s="63">
        <v>6</v>
      </c>
      <c r="K65" s="135">
        <v>9</v>
      </c>
      <c r="L65" s="135">
        <v>20</v>
      </c>
      <c r="M65" s="63">
        <v>29</v>
      </c>
      <c r="N65" s="136"/>
      <c r="O65" s="136"/>
      <c r="P65" s="63"/>
      <c r="Q65" s="136">
        <v>0</v>
      </c>
      <c r="R65" s="136">
        <v>1</v>
      </c>
      <c r="S65" s="63">
        <v>1</v>
      </c>
      <c r="T65" s="135"/>
      <c r="U65" s="135"/>
      <c r="V65" s="63"/>
      <c r="W65" s="135"/>
      <c r="X65" s="135"/>
      <c r="Y65" s="63"/>
      <c r="Z65" s="63">
        <v>14</v>
      </c>
      <c r="AA65" s="63">
        <v>24</v>
      </c>
      <c r="AB65" s="63">
        <v>38</v>
      </c>
    </row>
    <row r="66" spans="1:28" ht="15.75">
      <c r="A66" s="314" t="s">
        <v>518</v>
      </c>
      <c r="B66" s="137"/>
      <c r="C66" s="137"/>
      <c r="D66" s="63"/>
      <c r="E66" s="137"/>
      <c r="F66" s="137"/>
      <c r="G66" s="63"/>
      <c r="H66" s="137">
        <v>3</v>
      </c>
      <c r="I66" s="137">
        <v>3</v>
      </c>
      <c r="J66" s="63">
        <v>6</v>
      </c>
      <c r="K66" s="137">
        <v>24</v>
      </c>
      <c r="L66" s="137">
        <v>5</v>
      </c>
      <c r="M66" s="63">
        <v>29</v>
      </c>
      <c r="N66" s="136"/>
      <c r="O66" s="136"/>
      <c r="P66" s="63"/>
      <c r="Q66" s="136"/>
      <c r="R66" s="136"/>
      <c r="S66" s="63"/>
      <c r="T66" s="137"/>
      <c r="U66" s="137"/>
      <c r="V66" s="63"/>
      <c r="W66" s="137"/>
      <c r="X66" s="137"/>
      <c r="Y66" s="63"/>
      <c r="Z66" s="63">
        <v>27</v>
      </c>
      <c r="AA66" s="63">
        <v>8</v>
      </c>
      <c r="AB66" s="63">
        <v>35</v>
      </c>
    </row>
    <row r="67" spans="1:28" ht="15.75">
      <c r="A67" s="314" t="s">
        <v>531</v>
      </c>
      <c r="B67" s="137"/>
      <c r="C67" s="137"/>
      <c r="D67" s="63"/>
      <c r="E67" s="135"/>
      <c r="F67" s="135"/>
      <c r="G67" s="63"/>
      <c r="H67" s="135">
        <v>17</v>
      </c>
      <c r="I67" s="135">
        <v>3</v>
      </c>
      <c r="J67" s="63">
        <v>20</v>
      </c>
      <c r="K67" s="135">
        <v>10</v>
      </c>
      <c r="L67" s="135">
        <v>3</v>
      </c>
      <c r="M67" s="63">
        <v>13</v>
      </c>
      <c r="N67" s="136"/>
      <c r="O67" s="136"/>
      <c r="P67" s="63"/>
      <c r="Q67" s="136"/>
      <c r="R67" s="136"/>
      <c r="S67" s="63"/>
      <c r="T67" s="135"/>
      <c r="U67" s="135"/>
      <c r="V67" s="63"/>
      <c r="W67" s="135">
        <v>0</v>
      </c>
      <c r="X67" s="135">
        <v>1</v>
      </c>
      <c r="Y67" s="63">
        <v>1</v>
      </c>
      <c r="Z67" s="63">
        <v>27</v>
      </c>
      <c r="AA67" s="63">
        <v>7</v>
      </c>
      <c r="AB67" s="63">
        <v>34</v>
      </c>
    </row>
    <row r="68" spans="1:28" ht="15.75">
      <c r="A68" s="314" t="s">
        <v>523</v>
      </c>
      <c r="B68" s="137">
        <v>1</v>
      </c>
      <c r="C68" s="137">
        <v>0</v>
      </c>
      <c r="D68" s="63">
        <v>1</v>
      </c>
      <c r="E68" s="135"/>
      <c r="F68" s="135"/>
      <c r="G68" s="63"/>
      <c r="H68" s="135">
        <v>21</v>
      </c>
      <c r="I68" s="135">
        <v>2</v>
      </c>
      <c r="J68" s="63">
        <v>23</v>
      </c>
      <c r="K68" s="135">
        <v>7</v>
      </c>
      <c r="L68" s="135">
        <v>3</v>
      </c>
      <c r="M68" s="63">
        <v>10</v>
      </c>
      <c r="N68" s="136"/>
      <c r="O68" s="136"/>
      <c r="P68" s="63"/>
      <c r="Q68" s="136"/>
      <c r="R68" s="136"/>
      <c r="S68" s="63"/>
      <c r="T68" s="135"/>
      <c r="U68" s="135"/>
      <c r="V68" s="63"/>
      <c r="W68" s="135"/>
      <c r="X68" s="135"/>
      <c r="Y68" s="63"/>
      <c r="Z68" s="63">
        <v>29</v>
      </c>
      <c r="AA68" s="63">
        <v>5</v>
      </c>
      <c r="AB68" s="63">
        <v>34</v>
      </c>
    </row>
    <row r="69" spans="1:28" ht="15.75">
      <c r="A69" s="314" t="s">
        <v>530</v>
      </c>
      <c r="B69" s="137">
        <v>0</v>
      </c>
      <c r="C69" s="137">
        <v>1</v>
      </c>
      <c r="D69" s="63">
        <v>1</v>
      </c>
      <c r="E69" s="135"/>
      <c r="F69" s="135"/>
      <c r="G69" s="63"/>
      <c r="H69" s="135">
        <v>6</v>
      </c>
      <c r="I69" s="135">
        <v>4</v>
      </c>
      <c r="J69" s="63">
        <v>10</v>
      </c>
      <c r="K69" s="135">
        <v>9</v>
      </c>
      <c r="L69" s="135">
        <v>11</v>
      </c>
      <c r="M69" s="63">
        <v>20</v>
      </c>
      <c r="N69" s="136"/>
      <c r="O69" s="136"/>
      <c r="P69" s="63"/>
      <c r="Q69" s="136"/>
      <c r="R69" s="136"/>
      <c r="S69" s="63"/>
      <c r="T69" s="135"/>
      <c r="U69" s="135"/>
      <c r="V69" s="63"/>
      <c r="W69" s="135"/>
      <c r="X69" s="135"/>
      <c r="Y69" s="63"/>
      <c r="Z69" s="63">
        <v>15</v>
      </c>
      <c r="AA69" s="63">
        <v>16</v>
      </c>
      <c r="AB69" s="63">
        <v>31</v>
      </c>
    </row>
    <row r="70" spans="1:28" ht="15.75">
      <c r="A70" s="314" t="s">
        <v>555</v>
      </c>
      <c r="B70" s="137"/>
      <c r="C70" s="137"/>
      <c r="D70" s="63"/>
      <c r="E70" s="135"/>
      <c r="F70" s="135"/>
      <c r="G70" s="63"/>
      <c r="H70" s="135">
        <v>2</v>
      </c>
      <c r="I70" s="135">
        <v>1</v>
      </c>
      <c r="J70" s="63">
        <v>3</v>
      </c>
      <c r="K70" s="135">
        <v>17</v>
      </c>
      <c r="L70" s="135">
        <v>10</v>
      </c>
      <c r="M70" s="63">
        <v>27</v>
      </c>
      <c r="N70" s="136"/>
      <c r="O70" s="136"/>
      <c r="P70" s="63"/>
      <c r="Q70" s="136"/>
      <c r="R70" s="136"/>
      <c r="S70" s="63"/>
      <c r="T70" s="135"/>
      <c r="U70" s="135"/>
      <c r="V70" s="63"/>
      <c r="W70" s="135"/>
      <c r="X70" s="135"/>
      <c r="Y70" s="63"/>
      <c r="Z70" s="63">
        <v>19</v>
      </c>
      <c r="AA70" s="63">
        <v>11</v>
      </c>
      <c r="AB70" s="63">
        <v>30</v>
      </c>
    </row>
    <row r="71" spans="1:28" ht="25.5">
      <c r="A71" s="314" t="s">
        <v>542</v>
      </c>
      <c r="B71" s="135"/>
      <c r="C71" s="135"/>
      <c r="D71" s="63"/>
      <c r="E71" s="135"/>
      <c r="F71" s="135"/>
      <c r="G71" s="63"/>
      <c r="H71" s="135">
        <v>5</v>
      </c>
      <c r="I71" s="135">
        <v>4</v>
      </c>
      <c r="J71" s="63">
        <v>9</v>
      </c>
      <c r="K71" s="135">
        <v>16</v>
      </c>
      <c r="L71" s="135">
        <v>5</v>
      </c>
      <c r="M71" s="63">
        <v>21</v>
      </c>
      <c r="N71" s="136"/>
      <c r="O71" s="136"/>
      <c r="P71" s="63"/>
      <c r="Q71" s="136"/>
      <c r="R71" s="136"/>
      <c r="S71" s="63"/>
      <c r="T71" s="135"/>
      <c r="U71" s="135"/>
      <c r="V71" s="63"/>
      <c r="W71" s="135"/>
      <c r="X71" s="135"/>
      <c r="Y71" s="63"/>
      <c r="Z71" s="63">
        <v>21</v>
      </c>
      <c r="AA71" s="63">
        <v>9</v>
      </c>
      <c r="AB71" s="63">
        <v>30</v>
      </c>
    </row>
    <row r="72" spans="1:28" ht="15.75">
      <c r="A72" s="314" t="s">
        <v>534</v>
      </c>
      <c r="B72" s="137"/>
      <c r="C72" s="137"/>
      <c r="D72" s="63"/>
      <c r="E72" s="137"/>
      <c r="F72" s="137"/>
      <c r="G72" s="63"/>
      <c r="H72" s="135">
        <v>3</v>
      </c>
      <c r="I72" s="135">
        <v>0</v>
      </c>
      <c r="J72" s="63">
        <v>3</v>
      </c>
      <c r="K72" s="135">
        <v>23</v>
      </c>
      <c r="L72" s="135">
        <v>2</v>
      </c>
      <c r="M72" s="63">
        <v>25</v>
      </c>
      <c r="N72" s="136"/>
      <c r="O72" s="136"/>
      <c r="P72" s="63"/>
      <c r="Q72" s="136"/>
      <c r="R72" s="136"/>
      <c r="S72" s="63"/>
      <c r="T72" s="135"/>
      <c r="U72" s="135"/>
      <c r="V72" s="63"/>
      <c r="W72" s="135"/>
      <c r="X72" s="135"/>
      <c r="Y72" s="63"/>
      <c r="Z72" s="63">
        <v>26</v>
      </c>
      <c r="AA72" s="63">
        <v>2</v>
      </c>
      <c r="AB72" s="63">
        <v>28</v>
      </c>
    </row>
    <row r="73" spans="1:28" ht="15.75">
      <c r="A73" s="314" t="s">
        <v>517</v>
      </c>
      <c r="B73" s="137"/>
      <c r="C73" s="137"/>
      <c r="D73" s="63"/>
      <c r="E73" s="137"/>
      <c r="F73" s="137"/>
      <c r="G73" s="63"/>
      <c r="H73" s="135">
        <v>3</v>
      </c>
      <c r="I73" s="135">
        <v>7</v>
      </c>
      <c r="J73" s="63">
        <v>10</v>
      </c>
      <c r="K73" s="135">
        <v>5</v>
      </c>
      <c r="L73" s="135">
        <v>7</v>
      </c>
      <c r="M73" s="63">
        <v>12</v>
      </c>
      <c r="N73" s="136">
        <v>0</v>
      </c>
      <c r="O73" s="136">
        <v>1</v>
      </c>
      <c r="P73" s="63">
        <v>1</v>
      </c>
      <c r="Q73" s="136"/>
      <c r="R73" s="136"/>
      <c r="S73" s="63"/>
      <c r="T73" s="135">
        <v>1</v>
      </c>
      <c r="U73" s="135">
        <v>1</v>
      </c>
      <c r="V73" s="63">
        <v>2</v>
      </c>
      <c r="W73" s="135">
        <v>0</v>
      </c>
      <c r="X73" s="135">
        <v>2</v>
      </c>
      <c r="Y73" s="63">
        <v>2</v>
      </c>
      <c r="Z73" s="63">
        <v>9</v>
      </c>
      <c r="AA73" s="63">
        <v>18</v>
      </c>
      <c r="AB73" s="63">
        <v>27</v>
      </c>
    </row>
    <row r="74" spans="1:28" ht="15.75">
      <c r="A74" s="314" t="s">
        <v>527</v>
      </c>
      <c r="B74" s="137">
        <v>3</v>
      </c>
      <c r="C74" s="137">
        <v>0</v>
      </c>
      <c r="D74" s="63">
        <v>3</v>
      </c>
      <c r="E74" s="135"/>
      <c r="F74" s="135"/>
      <c r="G74" s="63"/>
      <c r="H74" s="135">
        <v>1</v>
      </c>
      <c r="I74" s="135">
        <v>3</v>
      </c>
      <c r="J74" s="63">
        <v>4</v>
      </c>
      <c r="K74" s="135">
        <v>6</v>
      </c>
      <c r="L74" s="135">
        <v>6</v>
      </c>
      <c r="M74" s="63">
        <v>12</v>
      </c>
      <c r="N74" s="136">
        <v>0</v>
      </c>
      <c r="O74" s="136">
        <v>1</v>
      </c>
      <c r="P74" s="63">
        <v>1</v>
      </c>
      <c r="Q74" s="136">
        <v>0</v>
      </c>
      <c r="R74" s="136">
        <v>3</v>
      </c>
      <c r="S74" s="63">
        <v>3</v>
      </c>
      <c r="T74" s="135">
        <v>2</v>
      </c>
      <c r="U74" s="135">
        <v>0</v>
      </c>
      <c r="V74" s="63">
        <v>2</v>
      </c>
      <c r="W74" s="135">
        <v>0</v>
      </c>
      <c r="X74" s="135">
        <v>1</v>
      </c>
      <c r="Y74" s="63">
        <v>1</v>
      </c>
      <c r="Z74" s="63">
        <v>12</v>
      </c>
      <c r="AA74" s="63">
        <v>14</v>
      </c>
      <c r="AB74" s="63">
        <v>26</v>
      </c>
    </row>
    <row r="75" spans="1:28" ht="15.75">
      <c r="A75" s="314" t="s">
        <v>528</v>
      </c>
      <c r="B75" s="135"/>
      <c r="C75" s="135"/>
      <c r="D75" s="63"/>
      <c r="E75" s="135"/>
      <c r="F75" s="135"/>
      <c r="G75" s="63"/>
      <c r="H75" s="135"/>
      <c r="I75" s="135"/>
      <c r="J75" s="63"/>
      <c r="K75" s="135">
        <v>16</v>
      </c>
      <c r="L75" s="135">
        <v>8</v>
      </c>
      <c r="M75" s="63">
        <v>24</v>
      </c>
      <c r="N75" s="136"/>
      <c r="O75" s="136"/>
      <c r="P75" s="63"/>
      <c r="Q75" s="136">
        <v>1</v>
      </c>
      <c r="R75" s="136">
        <v>0</v>
      </c>
      <c r="S75" s="63">
        <v>1</v>
      </c>
      <c r="T75" s="135"/>
      <c r="U75" s="135"/>
      <c r="V75" s="63"/>
      <c r="W75" s="135">
        <v>1</v>
      </c>
      <c r="X75" s="135">
        <v>0</v>
      </c>
      <c r="Y75" s="63">
        <v>1</v>
      </c>
      <c r="Z75" s="63">
        <v>18</v>
      </c>
      <c r="AA75" s="63">
        <v>8</v>
      </c>
      <c r="AB75" s="63">
        <v>26</v>
      </c>
    </row>
    <row r="76" spans="1:28" ht="15.75">
      <c r="A76" s="314" t="s">
        <v>525</v>
      </c>
      <c r="B76" s="135"/>
      <c r="C76" s="135"/>
      <c r="D76" s="63"/>
      <c r="E76" s="135"/>
      <c r="F76" s="135"/>
      <c r="G76" s="63"/>
      <c r="H76" s="135">
        <v>6</v>
      </c>
      <c r="I76" s="135">
        <v>10</v>
      </c>
      <c r="J76" s="63">
        <v>16</v>
      </c>
      <c r="K76" s="135">
        <v>4</v>
      </c>
      <c r="L76" s="135">
        <v>6</v>
      </c>
      <c r="M76" s="63">
        <v>10</v>
      </c>
      <c r="N76" s="136"/>
      <c r="O76" s="136"/>
      <c r="P76" s="63"/>
      <c r="Q76" s="136"/>
      <c r="R76" s="136"/>
      <c r="S76" s="63"/>
      <c r="T76" s="135"/>
      <c r="U76" s="135"/>
      <c r="V76" s="63"/>
      <c r="W76" s="135"/>
      <c r="X76" s="135"/>
      <c r="Y76" s="63"/>
      <c r="Z76" s="63">
        <v>10</v>
      </c>
      <c r="AA76" s="63">
        <v>16</v>
      </c>
      <c r="AB76" s="63">
        <v>26</v>
      </c>
    </row>
    <row r="77" spans="1:28" ht="25.5">
      <c r="A77" s="314" t="s">
        <v>526</v>
      </c>
      <c r="B77" s="137">
        <v>3</v>
      </c>
      <c r="C77" s="137">
        <v>0</v>
      </c>
      <c r="D77" s="63">
        <v>3</v>
      </c>
      <c r="E77" s="135"/>
      <c r="F77" s="135"/>
      <c r="G77" s="63"/>
      <c r="H77" s="135">
        <v>2</v>
      </c>
      <c r="I77" s="135">
        <v>1</v>
      </c>
      <c r="J77" s="63">
        <v>3</v>
      </c>
      <c r="K77" s="135">
        <v>19</v>
      </c>
      <c r="L77" s="135">
        <v>0</v>
      </c>
      <c r="M77" s="63">
        <v>19</v>
      </c>
      <c r="N77" s="136"/>
      <c r="O77" s="136"/>
      <c r="P77" s="63"/>
      <c r="Q77" s="136"/>
      <c r="R77" s="136"/>
      <c r="S77" s="63"/>
      <c r="T77" s="135"/>
      <c r="U77" s="135"/>
      <c r="V77" s="63"/>
      <c r="W77" s="135"/>
      <c r="X77" s="135"/>
      <c r="Y77" s="63"/>
      <c r="Z77" s="63">
        <v>24</v>
      </c>
      <c r="AA77" s="63">
        <v>1</v>
      </c>
      <c r="AB77" s="63">
        <v>25</v>
      </c>
    </row>
    <row r="78" spans="1:28" ht="15.75">
      <c r="A78" s="314" t="s">
        <v>529</v>
      </c>
      <c r="B78" s="135"/>
      <c r="C78" s="135"/>
      <c r="D78" s="63"/>
      <c r="E78" s="135"/>
      <c r="F78" s="135"/>
      <c r="G78" s="63"/>
      <c r="H78" s="135">
        <v>3</v>
      </c>
      <c r="I78" s="135">
        <v>1</v>
      </c>
      <c r="J78" s="63">
        <v>4</v>
      </c>
      <c r="K78" s="135">
        <v>12</v>
      </c>
      <c r="L78" s="135">
        <v>9</v>
      </c>
      <c r="M78" s="63">
        <v>21</v>
      </c>
      <c r="N78" s="136"/>
      <c r="O78" s="136"/>
      <c r="P78" s="63"/>
      <c r="Q78" s="136"/>
      <c r="R78" s="136"/>
      <c r="S78" s="63"/>
      <c r="T78" s="135"/>
      <c r="U78" s="135"/>
      <c r="V78" s="63"/>
      <c r="W78" s="135"/>
      <c r="X78" s="135"/>
      <c r="Y78" s="63"/>
      <c r="Z78" s="63">
        <v>15</v>
      </c>
      <c r="AA78" s="63">
        <v>10</v>
      </c>
      <c r="AB78" s="63">
        <v>25</v>
      </c>
    </row>
    <row r="79" spans="1:28" ht="15.75">
      <c r="A79" s="314" t="s">
        <v>515</v>
      </c>
      <c r="B79" s="137"/>
      <c r="C79" s="137"/>
      <c r="D79" s="63"/>
      <c r="E79" s="137">
        <v>0</v>
      </c>
      <c r="F79" s="137">
        <v>1</v>
      </c>
      <c r="G79" s="63">
        <v>1</v>
      </c>
      <c r="H79" s="135">
        <v>4</v>
      </c>
      <c r="I79" s="135">
        <v>2</v>
      </c>
      <c r="J79" s="63">
        <v>6</v>
      </c>
      <c r="K79" s="135">
        <v>4</v>
      </c>
      <c r="L79" s="135">
        <v>8</v>
      </c>
      <c r="M79" s="63">
        <v>12</v>
      </c>
      <c r="N79" s="136"/>
      <c r="O79" s="136"/>
      <c r="P79" s="63"/>
      <c r="Q79" s="136">
        <v>2</v>
      </c>
      <c r="R79" s="136">
        <v>2</v>
      </c>
      <c r="S79" s="63">
        <v>4</v>
      </c>
      <c r="T79" s="135">
        <v>1</v>
      </c>
      <c r="U79" s="135">
        <v>0</v>
      </c>
      <c r="V79" s="63">
        <v>1</v>
      </c>
      <c r="W79" s="135"/>
      <c r="X79" s="135"/>
      <c r="Y79" s="63"/>
      <c r="Z79" s="63">
        <v>11</v>
      </c>
      <c r="AA79" s="63">
        <v>13</v>
      </c>
      <c r="AB79" s="63">
        <v>24</v>
      </c>
    </row>
    <row r="80" spans="1:28" ht="15.75">
      <c r="A80" s="314" t="s">
        <v>567</v>
      </c>
      <c r="B80" s="137">
        <v>1</v>
      </c>
      <c r="C80" s="137">
        <v>0</v>
      </c>
      <c r="D80" s="63">
        <v>1</v>
      </c>
      <c r="E80" s="137"/>
      <c r="F80" s="137"/>
      <c r="G80" s="63"/>
      <c r="H80" s="135"/>
      <c r="I80" s="135"/>
      <c r="J80" s="63"/>
      <c r="K80" s="135">
        <v>17</v>
      </c>
      <c r="L80" s="135">
        <v>6</v>
      </c>
      <c r="M80" s="63">
        <v>23</v>
      </c>
      <c r="N80" s="136"/>
      <c r="O80" s="136"/>
      <c r="P80" s="63"/>
      <c r="Q80" s="136"/>
      <c r="R80" s="136"/>
      <c r="S80" s="63"/>
      <c r="T80" s="135"/>
      <c r="U80" s="135"/>
      <c r="V80" s="63"/>
      <c r="W80" s="135"/>
      <c r="X80" s="135"/>
      <c r="Y80" s="63"/>
      <c r="Z80" s="63">
        <v>18</v>
      </c>
      <c r="AA80" s="63">
        <v>6</v>
      </c>
      <c r="AB80" s="63">
        <v>24</v>
      </c>
    </row>
    <row r="81" spans="1:28" ht="15.75">
      <c r="A81" s="314" t="s">
        <v>516</v>
      </c>
      <c r="B81" s="137">
        <v>8</v>
      </c>
      <c r="C81" s="137">
        <v>1</v>
      </c>
      <c r="D81" s="63">
        <v>9</v>
      </c>
      <c r="E81" s="137"/>
      <c r="F81" s="137"/>
      <c r="G81" s="63"/>
      <c r="H81" s="135">
        <v>3</v>
      </c>
      <c r="I81" s="135">
        <v>0</v>
      </c>
      <c r="J81" s="63">
        <v>3</v>
      </c>
      <c r="K81" s="135">
        <v>10</v>
      </c>
      <c r="L81" s="135">
        <v>1</v>
      </c>
      <c r="M81" s="63">
        <v>11</v>
      </c>
      <c r="N81" s="136"/>
      <c r="O81" s="136"/>
      <c r="P81" s="63"/>
      <c r="Q81" s="136"/>
      <c r="R81" s="136"/>
      <c r="S81" s="63"/>
      <c r="T81" s="135"/>
      <c r="U81" s="135"/>
      <c r="V81" s="63"/>
      <c r="W81" s="135"/>
      <c r="X81" s="135"/>
      <c r="Y81" s="63"/>
      <c r="Z81" s="63">
        <v>21</v>
      </c>
      <c r="AA81" s="63">
        <v>2</v>
      </c>
      <c r="AB81" s="63">
        <v>23</v>
      </c>
    </row>
    <row r="82" spans="1:28" ht="15.75">
      <c r="A82" s="314" t="s">
        <v>538</v>
      </c>
      <c r="B82" s="137"/>
      <c r="C82" s="137"/>
      <c r="D82" s="63"/>
      <c r="E82" s="135"/>
      <c r="F82" s="135"/>
      <c r="G82" s="63"/>
      <c r="H82" s="135"/>
      <c r="I82" s="135"/>
      <c r="J82" s="63"/>
      <c r="K82" s="135">
        <v>17</v>
      </c>
      <c r="L82" s="135">
        <v>5</v>
      </c>
      <c r="M82" s="63">
        <v>22</v>
      </c>
      <c r="N82" s="136"/>
      <c r="O82" s="136"/>
      <c r="P82" s="63"/>
      <c r="Q82" s="136"/>
      <c r="R82" s="136"/>
      <c r="S82" s="63"/>
      <c r="T82" s="135"/>
      <c r="U82" s="135"/>
      <c r="V82" s="63"/>
      <c r="W82" s="135"/>
      <c r="X82" s="135"/>
      <c r="Y82" s="63"/>
      <c r="Z82" s="63">
        <v>17</v>
      </c>
      <c r="AA82" s="63">
        <v>5</v>
      </c>
      <c r="AB82" s="63">
        <v>22</v>
      </c>
    </row>
    <row r="83" spans="1:28" ht="15.75">
      <c r="A83" s="314" t="s">
        <v>532</v>
      </c>
      <c r="B83" s="137"/>
      <c r="C83" s="137"/>
      <c r="D83" s="63"/>
      <c r="E83" s="137"/>
      <c r="F83" s="137"/>
      <c r="G83" s="63"/>
      <c r="H83" s="135">
        <v>2</v>
      </c>
      <c r="I83" s="135">
        <v>12</v>
      </c>
      <c r="J83" s="63">
        <v>14</v>
      </c>
      <c r="K83" s="135">
        <v>4</v>
      </c>
      <c r="L83" s="135">
        <v>4</v>
      </c>
      <c r="M83" s="63">
        <v>8</v>
      </c>
      <c r="N83" s="136"/>
      <c r="O83" s="136"/>
      <c r="P83" s="63"/>
      <c r="Q83" s="136"/>
      <c r="R83" s="136"/>
      <c r="S83" s="63"/>
      <c r="T83" s="135"/>
      <c r="U83" s="135"/>
      <c r="V83" s="63"/>
      <c r="W83" s="135"/>
      <c r="X83" s="135"/>
      <c r="Y83" s="63"/>
      <c r="Z83" s="63">
        <v>6</v>
      </c>
      <c r="AA83" s="63">
        <v>16</v>
      </c>
      <c r="AB83" s="63">
        <v>22</v>
      </c>
    </row>
    <row r="84" spans="1:28" ht="15.75">
      <c r="A84" s="314" t="s">
        <v>539</v>
      </c>
      <c r="B84" s="137"/>
      <c r="C84" s="137"/>
      <c r="D84" s="63"/>
      <c r="E84" s="135"/>
      <c r="F84" s="135"/>
      <c r="G84" s="63"/>
      <c r="H84" s="137">
        <v>8</v>
      </c>
      <c r="I84" s="137">
        <v>2</v>
      </c>
      <c r="J84" s="63">
        <v>10</v>
      </c>
      <c r="K84" s="137">
        <v>8</v>
      </c>
      <c r="L84" s="137">
        <v>2</v>
      </c>
      <c r="M84" s="63">
        <v>10</v>
      </c>
      <c r="N84" s="136"/>
      <c r="O84" s="136"/>
      <c r="P84" s="63"/>
      <c r="Q84" s="136"/>
      <c r="R84" s="136"/>
      <c r="S84" s="63"/>
      <c r="T84" s="137"/>
      <c r="U84" s="137"/>
      <c r="V84" s="63"/>
      <c r="W84" s="137"/>
      <c r="X84" s="137"/>
      <c r="Y84" s="63"/>
      <c r="Z84" s="63">
        <v>16</v>
      </c>
      <c r="AA84" s="63">
        <v>4</v>
      </c>
      <c r="AB84" s="63">
        <v>20</v>
      </c>
    </row>
    <row r="85" spans="1:28" ht="15.75">
      <c r="A85" s="314" t="s">
        <v>535</v>
      </c>
      <c r="B85" s="135"/>
      <c r="C85" s="135"/>
      <c r="D85" s="63"/>
      <c r="E85" s="135"/>
      <c r="F85" s="135"/>
      <c r="G85" s="63"/>
      <c r="H85" s="135">
        <v>0</v>
      </c>
      <c r="I85" s="135">
        <v>2</v>
      </c>
      <c r="J85" s="63">
        <v>2</v>
      </c>
      <c r="K85" s="135">
        <v>2</v>
      </c>
      <c r="L85" s="135">
        <v>13</v>
      </c>
      <c r="M85" s="63">
        <v>15</v>
      </c>
      <c r="N85" s="136"/>
      <c r="O85" s="136"/>
      <c r="P85" s="63"/>
      <c r="Q85" s="136">
        <v>1</v>
      </c>
      <c r="R85" s="136">
        <v>1</v>
      </c>
      <c r="S85" s="63">
        <v>2</v>
      </c>
      <c r="T85" s="135"/>
      <c r="U85" s="135"/>
      <c r="V85" s="63"/>
      <c r="W85" s="135"/>
      <c r="X85" s="135"/>
      <c r="Y85" s="63"/>
      <c r="Z85" s="63">
        <v>3</v>
      </c>
      <c r="AA85" s="63">
        <v>16</v>
      </c>
      <c r="AB85" s="63">
        <v>19</v>
      </c>
    </row>
    <row r="86" spans="1:28" ht="15.75">
      <c r="A86" s="314" t="s">
        <v>548</v>
      </c>
      <c r="B86" s="135"/>
      <c r="C86" s="135"/>
      <c r="D86" s="63"/>
      <c r="E86" s="137"/>
      <c r="F86" s="137"/>
      <c r="G86" s="63"/>
      <c r="H86" s="135">
        <v>7</v>
      </c>
      <c r="I86" s="135">
        <v>9</v>
      </c>
      <c r="J86" s="63">
        <v>16</v>
      </c>
      <c r="K86" s="135">
        <v>2</v>
      </c>
      <c r="L86" s="135">
        <v>0</v>
      </c>
      <c r="M86" s="63">
        <v>2</v>
      </c>
      <c r="N86" s="136"/>
      <c r="O86" s="136"/>
      <c r="P86" s="63"/>
      <c r="Q86" s="136"/>
      <c r="R86" s="136"/>
      <c r="S86" s="63"/>
      <c r="T86" s="135"/>
      <c r="U86" s="135"/>
      <c r="V86" s="63"/>
      <c r="W86" s="135"/>
      <c r="X86" s="135"/>
      <c r="Y86" s="63"/>
      <c r="Z86" s="63">
        <v>9</v>
      </c>
      <c r="AA86" s="63">
        <v>9</v>
      </c>
      <c r="AB86" s="63">
        <v>18</v>
      </c>
    </row>
    <row r="87" spans="1:28" ht="15.75">
      <c r="A87" s="314" t="s">
        <v>520</v>
      </c>
      <c r="B87" s="137"/>
      <c r="C87" s="137"/>
      <c r="D87" s="63"/>
      <c r="E87" s="135"/>
      <c r="F87" s="135"/>
      <c r="G87" s="63"/>
      <c r="H87" s="135">
        <v>0</v>
      </c>
      <c r="I87" s="135">
        <v>2</v>
      </c>
      <c r="J87" s="63">
        <v>2</v>
      </c>
      <c r="K87" s="135">
        <v>4</v>
      </c>
      <c r="L87" s="135">
        <v>12</v>
      </c>
      <c r="M87" s="63">
        <v>16</v>
      </c>
      <c r="N87" s="136"/>
      <c r="O87" s="136"/>
      <c r="P87" s="63"/>
      <c r="Q87" s="136"/>
      <c r="R87" s="136"/>
      <c r="S87" s="63"/>
      <c r="T87" s="135"/>
      <c r="U87" s="135"/>
      <c r="V87" s="63"/>
      <c r="W87" s="135"/>
      <c r="X87" s="135"/>
      <c r="Y87" s="63"/>
      <c r="Z87" s="63">
        <v>4</v>
      </c>
      <c r="AA87" s="63">
        <v>14</v>
      </c>
      <c r="AB87" s="63">
        <v>18</v>
      </c>
    </row>
    <row r="88" spans="1:28" ht="15.75">
      <c r="A88" s="314" t="s">
        <v>536</v>
      </c>
      <c r="B88" s="137"/>
      <c r="C88" s="137"/>
      <c r="D88" s="63"/>
      <c r="E88" s="137"/>
      <c r="F88" s="137"/>
      <c r="G88" s="63"/>
      <c r="H88" s="135">
        <v>0</v>
      </c>
      <c r="I88" s="135">
        <v>5</v>
      </c>
      <c r="J88" s="63">
        <v>5</v>
      </c>
      <c r="K88" s="135">
        <v>6</v>
      </c>
      <c r="L88" s="135">
        <v>3</v>
      </c>
      <c r="M88" s="63">
        <v>9</v>
      </c>
      <c r="N88" s="136">
        <v>1</v>
      </c>
      <c r="O88" s="136">
        <v>1</v>
      </c>
      <c r="P88" s="63">
        <v>2</v>
      </c>
      <c r="Q88" s="136"/>
      <c r="R88" s="136"/>
      <c r="S88" s="63"/>
      <c r="T88" s="135">
        <v>0</v>
      </c>
      <c r="U88" s="135">
        <v>1</v>
      </c>
      <c r="V88" s="63">
        <v>1</v>
      </c>
      <c r="W88" s="135"/>
      <c r="X88" s="135"/>
      <c r="Y88" s="63"/>
      <c r="Z88" s="63">
        <v>7</v>
      </c>
      <c r="AA88" s="63">
        <v>10</v>
      </c>
      <c r="AB88" s="63">
        <v>17</v>
      </c>
    </row>
    <row r="89" spans="1:28" ht="15.75">
      <c r="A89" s="314" t="s">
        <v>519</v>
      </c>
      <c r="B89" s="137">
        <v>1</v>
      </c>
      <c r="C89" s="137">
        <v>0</v>
      </c>
      <c r="D89" s="63">
        <v>1</v>
      </c>
      <c r="E89" s="137">
        <v>0</v>
      </c>
      <c r="F89" s="137">
        <v>1</v>
      </c>
      <c r="G89" s="63">
        <v>1</v>
      </c>
      <c r="H89" s="137">
        <v>2</v>
      </c>
      <c r="I89" s="137">
        <v>1</v>
      </c>
      <c r="J89" s="63">
        <v>3</v>
      </c>
      <c r="K89" s="137">
        <v>7</v>
      </c>
      <c r="L89" s="137">
        <v>3</v>
      </c>
      <c r="M89" s="63">
        <v>10</v>
      </c>
      <c r="N89" s="136">
        <v>1</v>
      </c>
      <c r="O89" s="136">
        <v>0</v>
      </c>
      <c r="P89" s="63">
        <v>1</v>
      </c>
      <c r="Q89" s="136">
        <v>1</v>
      </c>
      <c r="R89" s="136">
        <v>0</v>
      </c>
      <c r="S89" s="63">
        <v>1</v>
      </c>
      <c r="T89" s="137"/>
      <c r="U89" s="137"/>
      <c r="V89" s="63"/>
      <c r="W89" s="137"/>
      <c r="X89" s="137"/>
      <c r="Y89" s="63"/>
      <c r="Z89" s="63">
        <v>12</v>
      </c>
      <c r="AA89" s="63">
        <v>5</v>
      </c>
      <c r="AB89" s="63">
        <v>17</v>
      </c>
    </row>
    <row r="90" spans="1:28" ht="15.75">
      <c r="A90" s="314" t="s">
        <v>540</v>
      </c>
      <c r="B90" s="135"/>
      <c r="C90" s="135"/>
      <c r="D90" s="63"/>
      <c r="E90" s="137"/>
      <c r="F90" s="137"/>
      <c r="G90" s="63"/>
      <c r="H90" s="135">
        <v>9</v>
      </c>
      <c r="I90" s="135">
        <v>1</v>
      </c>
      <c r="J90" s="63">
        <v>10</v>
      </c>
      <c r="K90" s="135">
        <v>3</v>
      </c>
      <c r="L90" s="135">
        <v>3</v>
      </c>
      <c r="M90" s="63">
        <v>6</v>
      </c>
      <c r="N90" s="136"/>
      <c r="O90" s="136"/>
      <c r="P90" s="63"/>
      <c r="Q90" s="136"/>
      <c r="R90" s="136"/>
      <c r="S90" s="63"/>
      <c r="T90" s="135"/>
      <c r="U90" s="135"/>
      <c r="V90" s="63"/>
      <c r="W90" s="135">
        <v>1</v>
      </c>
      <c r="X90" s="135">
        <v>0</v>
      </c>
      <c r="Y90" s="63">
        <v>1</v>
      </c>
      <c r="Z90" s="63">
        <v>13</v>
      </c>
      <c r="AA90" s="63">
        <v>4</v>
      </c>
      <c r="AB90" s="63">
        <v>17</v>
      </c>
    </row>
    <row r="91" spans="1:28" ht="15.75">
      <c r="A91" s="314" t="s">
        <v>533</v>
      </c>
      <c r="B91" s="137"/>
      <c r="C91" s="137"/>
      <c r="D91" s="63"/>
      <c r="E91" s="135"/>
      <c r="F91" s="135"/>
      <c r="G91" s="63"/>
      <c r="H91" s="135">
        <v>0</v>
      </c>
      <c r="I91" s="135">
        <v>1</v>
      </c>
      <c r="J91" s="63">
        <v>1</v>
      </c>
      <c r="K91" s="135">
        <v>4</v>
      </c>
      <c r="L91" s="135">
        <v>8</v>
      </c>
      <c r="M91" s="63">
        <v>12</v>
      </c>
      <c r="N91" s="136">
        <v>4</v>
      </c>
      <c r="O91" s="136">
        <v>0</v>
      </c>
      <c r="P91" s="63">
        <v>4</v>
      </c>
      <c r="Q91" s="136"/>
      <c r="R91" s="136"/>
      <c r="S91" s="63"/>
      <c r="T91" s="135"/>
      <c r="U91" s="135"/>
      <c r="V91" s="63"/>
      <c r="W91" s="135"/>
      <c r="X91" s="135"/>
      <c r="Y91" s="63"/>
      <c r="Z91" s="63">
        <v>8</v>
      </c>
      <c r="AA91" s="63">
        <v>9</v>
      </c>
      <c r="AB91" s="63">
        <v>17</v>
      </c>
    </row>
    <row r="92" spans="1:28" ht="15.75">
      <c r="A92" s="314" t="s">
        <v>546</v>
      </c>
      <c r="B92" s="137">
        <v>4</v>
      </c>
      <c r="C92" s="137">
        <v>0</v>
      </c>
      <c r="D92" s="63">
        <v>4</v>
      </c>
      <c r="E92" s="137"/>
      <c r="F92" s="137"/>
      <c r="G92" s="63"/>
      <c r="H92" s="135">
        <v>3</v>
      </c>
      <c r="I92" s="135">
        <v>2</v>
      </c>
      <c r="J92" s="63">
        <v>5</v>
      </c>
      <c r="K92" s="135">
        <v>3</v>
      </c>
      <c r="L92" s="135">
        <v>0</v>
      </c>
      <c r="M92" s="63">
        <v>3</v>
      </c>
      <c r="N92" s="136"/>
      <c r="O92" s="136"/>
      <c r="P92" s="63"/>
      <c r="Q92" s="136">
        <v>3</v>
      </c>
      <c r="R92" s="136">
        <v>1</v>
      </c>
      <c r="S92" s="63">
        <v>4</v>
      </c>
      <c r="T92" s="135"/>
      <c r="U92" s="135"/>
      <c r="V92" s="63"/>
      <c r="W92" s="135"/>
      <c r="X92" s="135"/>
      <c r="Y92" s="63"/>
      <c r="Z92" s="63">
        <v>13</v>
      </c>
      <c r="AA92" s="63">
        <v>3</v>
      </c>
      <c r="AB92" s="63">
        <v>16</v>
      </c>
    </row>
    <row r="93" spans="1:28" ht="25.5">
      <c r="A93" s="314" t="s">
        <v>541</v>
      </c>
      <c r="B93" s="137"/>
      <c r="C93" s="137"/>
      <c r="D93" s="63"/>
      <c r="E93" s="137"/>
      <c r="F93" s="137"/>
      <c r="G93" s="63"/>
      <c r="H93" s="135"/>
      <c r="I93" s="135"/>
      <c r="J93" s="63"/>
      <c r="K93" s="135">
        <v>8</v>
      </c>
      <c r="L93" s="135">
        <v>8</v>
      </c>
      <c r="M93" s="63">
        <v>16</v>
      </c>
      <c r="N93" s="136"/>
      <c r="O93" s="136"/>
      <c r="P93" s="63"/>
      <c r="Q93" s="136"/>
      <c r="R93" s="136"/>
      <c r="S93" s="63"/>
      <c r="T93" s="135"/>
      <c r="U93" s="135"/>
      <c r="V93" s="63"/>
      <c r="W93" s="135"/>
      <c r="X93" s="135"/>
      <c r="Y93" s="63"/>
      <c r="Z93" s="63">
        <v>8</v>
      </c>
      <c r="AA93" s="63">
        <v>8</v>
      </c>
      <c r="AB93" s="63">
        <v>16</v>
      </c>
    </row>
    <row r="94" spans="1:28" ht="15.75">
      <c r="A94" s="314" t="s">
        <v>543</v>
      </c>
      <c r="B94" s="137"/>
      <c r="C94" s="137"/>
      <c r="D94" s="63"/>
      <c r="E94" s="135"/>
      <c r="F94" s="135"/>
      <c r="G94" s="63"/>
      <c r="H94" s="135">
        <v>5</v>
      </c>
      <c r="I94" s="135">
        <v>7</v>
      </c>
      <c r="J94" s="63">
        <v>12</v>
      </c>
      <c r="K94" s="135">
        <v>2</v>
      </c>
      <c r="L94" s="135">
        <v>0</v>
      </c>
      <c r="M94" s="63">
        <v>2</v>
      </c>
      <c r="N94" s="136"/>
      <c r="O94" s="136"/>
      <c r="P94" s="63"/>
      <c r="Q94" s="136">
        <v>1</v>
      </c>
      <c r="R94" s="136">
        <v>0</v>
      </c>
      <c r="S94" s="63">
        <v>1</v>
      </c>
      <c r="T94" s="135"/>
      <c r="U94" s="135"/>
      <c r="V94" s="63"/>
      <c r="W94" s="135"/>
      <c r="X94" s="135"/>
      <c r="Y94" s="63"/>
      <c r="Z94" s="63">
        <v>8</v>
      </c>
      <c r="AA94" s="63">
        <v>7</v>
      </c>
      <c r="AB94" s="63">
        <v>15</v>
      </c>
    </row>
    <row r="95" spans="1:28" ht="15.75">
      <c r="A95" s="314" t="s">
        <v>569</v>
      </c>
      <c r="B95" s="137"/>
      <c r="C95" s="137"/>
      <c r="D95" s="63"/>
      <c r="E95" s="137"/>
      <c r="F95" s="137"/>
      <c r="G95" s="63"/>
      <c r="H95" s="135">
        <v>10</v>
      </c>
      <c r="I95" s="135">
        <v>2</v>
      </c>
      <c r="J95" s="63">
        <v>12</v>
      </c>
      <c r="K95" s="135">
        <v>2</v>
      </c>
      <c r="L95" s="135">
        <v>0</v>
      </c>
      <c r="M95" s="63">
        <v>2</v>
      </c>
      <c r="N95" s="136"/>
      <c r="O95" s="136"/>
      <c r="P95" s="63"/>
      <c r="Q95" s="136"/>
      <c r="R95" s="136"/>
      <c r="S95" s="63"/>
      <c r="T95" s="135"/>
      <c r="U95" s="135"/>
      <c r="V95" s="63"/>
      <c r="W95" s="135"/>
      <c r="X95" s="135"/>
      <c r="Y95" s="63"/>
      <c r="Z95" s="63">
        <v>12</v>
      </c>
      <c r="AA95" s="63">
        <v>2</v>
      </c>
      <c r="AB95" s="63">
        <v>14</v>
      </c>
    </row>
    <row r="96" spans="1:28" ht="15.75">
      <c r="A96" s="314" t="s">
        <v>537</v>
      </c>
      <c r="B96" s="137"/>
      <c r="C96" s="137"/>
      <c r="D96" s="63"/>
      <c r="E96" s="137"/>
      <c r="F96" s="137"/>
      <c r="G96" s="63"/>
      <c r="H96" s="135"/>
      <c r="I96" s="135"/>
      <c r="J96" s="63"/>
      <c r="K96" s="135">
        <v>7</v>
      </c>
      <c r="L96" s="135">
        <v>6</v>
      </c>
      <c r="M96" s="63">
        <v>13</v>
      </c>
      <c r="N96" s="136"/>
      <c r="O96" s="136"/>
      <c r="P96" s="63"/>
      <c r="Q96" s="136"/>
      <c r="R96" s="136"/>
      <c r="S96" s="63"/>
      <c r="T96" s="135"/>
      <c r="U96" s="135"/>
      <c r="V96" s="63"/>
      <c r="W96" s="135"/>
      <c r="X96" s="135"/>
      <c r="Y96" s="63"/>
      <c r="Z96" s="63">
        <v>7</v>
      </c>
      <c r="AA96" s="63">
        <v>6</v>
      </c>
      <c r="AB96" s="63">
        <v>13</v>
      </c>
    </row>
    <row r="97" spans="1:28" ht="15.75">
      <c r="A97" s="314" t="s">
        <v>544</v>
      </c>
      <c r="B97" s="137"/>
      <c r="C97" s="137"/>
      <c r="D97" s="63"/>
      <c r="E97" s="135"/>
      <c r="F97" s="135"/>
      <c r="G97" s="63"/>
      <c r="H97" s="137">
        <v>1</v>
      </c>
      <c r="I97" s="137">
        <v>10</v>
      </c>
      <c r="J97" s="63">
        <v>11</v>
      </c>
      <c r="K97" s="137">
        <v>1</v>
      </c>
      <c r="L97" s="137">
        <v>0</v>
      </c>
      <c r="M97" s="63">
        <v>1</v>
      </c>
      <c r="N97" s="136"/>
      <c r="O97" s="136"/>
      <c r="P97" s="63"/>
      <c r="Q97" s="136"/>
      <c r="R97" s="136"/>
      <c r="S97" s="63"/>
      <c r="T97" s="137"/>
      <c r="U97" s="137"/>
      <c r="V97" s="63"/>
      <c r="W97" s="137">
        <v>0</v>
      </c>
      <c r="X97" s="137">
        <v>1</v>
      </c>
      <c r="Y97" s="63">
        <v>1</v>
      </c>
      <c r="Z97" s="63">
        <v>2</v>
      </c>
      <c r="AA97" s="63">
        <v>11</v>
      </c>
      <c r="AB97" s="63">
        <v>13</v>
      </c>
    </row>
    <row r="98" spans="1:28" ht="15.75">
      <c r="A98" s="314" t="s">
        <v>576</v>
      </c>
      <c r="B98" s="137"/>
      <c r="C98" s="137"/>
      <c r="D98" s="63"/>
      <c r="E98" s="137"/>
      <c r="F98" s="137"/>
      <c r="G98" s="63"/>
      <c r="H98" s="137"/>
      <c r="I98" s="137"/>
      <c r="J98" s="63"/>
      <c r="K98" s="137">
        <v>7</v>
      </c>
      <c r="L98" s="137">
        <v>5</v>
      </c>
      <c r="M98" s="63">
        <v>12</v>
      </c>
      <c r="N98" s="136"/>
      <c r="O98" s="136"/>
      <c r="P98" s="63"/>
      <c r="Q98" s="136"/>
      <c r="R98" s="136"/>
      <c r="S98" s="63"/>
      <c r="T98" s="137"/>
      <c r="U98" s="137"/>
      <c r="V98" s="63"/>
      <c r="W98" s="137"/>
      <c r="X98" s="137"/>
      <c r="Y98" s="63"/>
      <c r="Z98" s="63">
        <v>7</v>
      </c>
      <c r="AA98" s="63">
        <v>5</v>
      </c>
      <c r="AB98" s="63">
        <v>12</v>
      </c>
    </row>
    <row r="99" spans="1:28" ht="15.75">
      <c r="A99" s="314" t="s">
        <v>557</v>
      </c>
      <c r="B99" s="137"/>
      <c r="C99" s="137"/>
      <c r="D99" s="63"/>
      <c r="E99" s="137"/>
      <c r="F99" s="137"/>
      <c r="G99" s="63"/>
      <c r="H99" s="135">
        <v>0</v>
      </c>
      <c r="I99" s="135">
        <v>1</v>
      </c>
      <c r="J99" s="63">
        <v>1</v>
      </c>
      <c r="K99" s="135">
        <v>6</v>
      </c>
      <c r="L99" s="135">
        <v>5</v>
      </c>
      <c r="M99" s="63">
        <v>11</v>
      </c>
      <c r="N99" s="136"/>
      <c r="O99" s="136"/>
      <c r="P99" s="63"/>
      <c r="Q99" s="136"/>
      <c r="R99" s="136"/>
      <c r="S99" s="63"/>
      <c r="T99" s="135"/>
      <c r="U99" s="135"/>
      <c r="V99" s="63"/>
      <c r="W99" s="135"/>
      <c r="X99" s="135"/>
      <c r="Y99" s="63"/>
      <c r="Z99" s="63">
        <v>6</v>
      </c>
      <c r="AA99" s="63">
        <v>6</v>
      </c>
      <c r="AB99" s="63">
        <v>12</v>
      </c>
    </row>
    <row r="100" spans="1:28" ht="15.75">
      <c r="A100" s="314" t="s">
        <v>553</v>
      </c>
      <c r="B100" s="137"/>
      <c r="C100" s="137"/>
      <c r="D100" s="63"/>
      <c r="E100" s="137"/>
      <c r="F100" s="137"/>
      <c r="G100" s="63"/>
      <c r="H100" s="137">
        <v>1</v>
      </c>
      <c r="I100" s="137">
        <v>1</v>
      </c>
      <c r="J100" s="63">
        <v>2</v>
      </c>
      <c r="K100" s="137">
        <v>2</v>
      </c>
      <c r="L100" s="137">
        <v>4</v>
      </c>
      <c r="M100" s="63">
        <v>6</v>
      </c>
      <c r="N100" s="136">
        <v>0</v>
      </c>
      <c r="O100" s="136">
        <v>2</v>
      </c>
      <c r="P100" s="63">
        <v>2</v>
      </c>
      <c r="Q100" s="136"/>
      <c r="R100" s="136"/>
      <c r="S100" s="63"/>
      <c r="T100" s="137"/>
      <c r="U100" s="137"/>
      <c r="V100" s="63"/>
      <c r="W100" s="137"/>
      <c r="X100" s="137"/>
      <c r="Y100" s="63"/>
      <c r="Z100" s="63">
        <v>3</v>
      </c>
      <c r="AA100" s="63">
        <v>7</v>
      </c>
      <c r="AB100" s="63">
        <v>10</v>
      </c>
    </row>
    <row r="101" spans="1:28" ht="15.75">
      <c r="A101" s="314" t="s">
        <v>552</v>
      </c>
      <c r="B101" s="137"/>
      <c r="C101" s="137"/>
      <c r="D101" s="63"/>
      <c r="E101" s="137"/>
      <c r="F101" s="137"/>
      <c r="G101" s="63"/>
      <c r="H101" s="135">
        <v>6</v>
      </c>
      <c r="I101" s="135">
        <v>0</v>
      </c>
      <c r="J101" s="63">
        <v>6</v>
      </c>
      <c r="K101" s="135">
        <v>4</v>
      </c>
      <c r="L101" s="135">
        <v>0</v>
      </c>
      <c r="M101" s="63">
        <v>4</v>
      </c>
      <c r="N101" s="136"/>
      <c r="O101" s="136"/>
      <c r="P101" s="63"/>
      <c r="Q101" s="136"/>
      <c r="R101" s="136"/>
      <c r="S101" s="63"/>
      <c r="T101" s="135"/>
      <c r="U101" s="135"/>
      <c r="V101" s="63"/>
      <c r="W101" s="135"/>
      <c r="X101" s="135"/>
      <c r="Y101" s="63"/>
      <c r="Z101" s="63">
        <v>10</v>
      </c>
      <c r="AA101" s="63">
        <v>0</v>
      </c>
      <c r="AB101" s="63">
        <v>10</v>
      </c>
    </row>
    <row r="102" spans="1:28" ht="15.75">
      <c r="A102" s="314" t="s">
        <v>571</v>
      </c>
      <c r="B102" s="137"/>
      <c r="C102" s="137"/>
      <c r="D102" s="63"/>
      <c r="E102" s="137"/>
      <c r="F102" s="137"/>
      <c r="G102" s="63"/>
      <c r="H102" s="135">
        <v>1</v>
      </c>
      <c r="I102" s="135">
        <v>4</v>
      </c>
      <c r="J102" s="63">
        <v>5</v>
      </c>
      <c r="K102" s="135">
        <v>3</v>
      </c>
      <c r="L102" s="135">
        <v>0</v>
      </c>
      <c r="M102" s="63">
        <v>3</v>
      </c>
      <c r="N102" s="136"/>
      <c r="O102" s="136"/>
      <c r="P102" s="63"/>
      <c r="Q102" s="136"/>
      <c r="R102" s="136"/>
      <c r="S102" s="63"/>
      <c r="T102" s="135"/>
      <c r="U102" s="135"/>
      <c r="V102" s="63"/>
      <c r="W102" s="135">
        <v>0</v>
      </c>
      <c r="X102" s="135">
        <v>1</v>
      </c>
      <c r="Y102" s="63">
        <v>1</v>
      </c>
      <c r="Z102" s="63">
        <v>4</v>
      </c>
      <c r="AA102" s="63">
        <v>5</v>
      </c>
      <c r="AB102" s="63">
        <v>9</v>
      </c>
    </row>
    <row r="103" spans="1:28" ht="15.75">
      <c r="A103" s="314" t="s">
        <v>574</v>
      </c>
      <c r="B103" s="137">
        <v>0</v>
      </c>
      <c r="C103" s="137">
        <v>1</v>
      </c>
      <c r="D103" s="63">
        <v>1</v>
      </c>
      <c r="E103" s="137"/>
      <c r="F103" s="137"/>
      <c r="G103" s="63"/>
      <c r="H103" s="135">
        <v>0</v>
      </c>
      <c r="I103" s="135">
        <v>3</v>
      </c>
      <c r="J103" s="63">
        <v>3</v>
      </c>
      <c r="K103" s="135">
        <v>3</v>
      </c>
      <c r="L103" s="135">
        <v>1</v>
      </c>
      <c r="M103" s="63">
        <v>4</v>
      </c>
      <c r="N103" s="136"/>
      <c r="O103" s="136"/>
      <c r="P103" s="63"/>
      <c r="Q103" s="136"/>
      <c r="R103" s="136"/>
      <c r="S103" s="63"/>
      <c r="T103" s="135"/>
      <c r="U103" s="135"/>
      <c r="V103" s="63"/>
      <c r="W103" s="135">
        <v>0</v>
      </c>
      <c r="X103" s="135">
        <v>1</v>
      </c>
      <c r="Y103" s="63">
        <v>1</v>
      </c>
      <c r="Z103" s="63">
        <v>3</v>
      </c>
      <c r="AA103" s="63">
        <v>6</v>
      </c>
      <c r="AB103" s="63">
        <v>9</v>
      </c>
    </row>
    <row r="104" spans="1:28" ht="15.75">
      <c r="A104" s="314" t="s">
        <v>559</v>
      </c>
      <c r="B104" s="137"/>
      <c r="C104" s="137"/>
      <c r="D104" s="63"/>
      <c r="E104" s="135"/>
      <c r="F104" s="135"/>
      <c r="G104" s="63"/>
      <c r="H104" s="135">
        <v>1</v>
      </c>
      <c r="I104" s="135">
        <v>1</v>
      </c>
      <c r="J104" s="63">
        <v>2</v>
      </c>
      <c r="K104" s="135">
        <v>2</v>
      </c>
      <c r="L104" s="135">
        <v>1</v>
      </c>
      <c r="M104" s="63">
        <v>3</v>
      </c>
      <c r="N104" s="136"/>
      <c r="O104" s="136"/>
      <c r="P104" s="63"/>
      <c r="Q104" s="136">
        <v>2</v>
      </c>
      <c r="R104" s="136">
        <v>1</v>
      </c>
      <c r="S104" s="63">
        <v>3</v>
      </c>
      <c r="T104" s="135"/>
      <c r="U104" s="135"/>
      <c r="V104" s="63"/>
      <c r="W104" s="135"/>
      <c r="X104" s="135"/>
      <c r="Y104" s="63"/>
      <c r="Z104" s="63">
        <v>5</v>
      </c>
      <c r="AA104" s="63">
        <v>3</v>
      </c>
      <c r="AB104" s="63">
        <v>8</v>
      </c>
    </row>
    <row r="105" spans="1:28" ht="15.75">
      <c r="A105" s="314" t="s">
        <v>547</v>
      </c>
      <c r="B105" s="137"/>
      <c r="C105" s="137"/>
      <c r="D105" s="63"/>
      <c r="E105" s="137"/>
      <c r="F105" s="137"/>
      <c r="G105" s="63"/>
      <c r="H105" s="135">
        <v>0</v>
      </c>
      <c r="I105" s="135">
        <v>1</v>
      </c>
      <c r="J105" s="63">
        <v>1</v>
      </c>
      <c r="K105" s="135">
        <v>4</v>
      </c>
      <c r="L105" s="135">
        <v>2</v>
      </c>
      <c r="M105" s="63">
        <v>6</v>
      </c>
      <c r="N105" s="136"/>
      <c r="O105" s="136"/>
      <c r="P105" s="63"/>
      <c r="Q105" s="136">
        <v>1</v>
      </c>
      <c r="R105" s="136">
        <v>0</v>
      </c>
      <c r="S105" s="63">
        <v>1</v>
      </c>
      <c r="T105" s="135"/>
      <c r="U105" s="135"/>
      <c r="V105" s="63"/>
      <c r="W105" s="135"/>
      <c r="X105" s="135"/>
      <c r="Y105" s="63"/>
      <c r="Z105" s="63">
        <v>5</v>
      </c>
      <c r="AA105" s="63">
        <v>3</v>
      </c>
      <c r="AB105" s="63">
        <v>8</v>
      </c>
    </row>
    <row r="106" spans="1:28" ht="15.75">
      <c r="A106" s="314" t="s">
        <v>593</v>
      </c>
      <c r="B106" s="137"/>
      <c r="C106" s="137"/>
      <c r="D106" s="63"/>
      <c r="E106" s="137"/>
      <c r="F106" s="137"/>
      <c r="G106" s="63"/>
      <c r="H106" s="135">
        <v>1</v>
      </c>
      <c r="I106" s="135">
        <v>2</v>
      </c>
      <c r="J106" s="63">
        <v>3</v>
      </c>
      <c r="K106" s="135">
        <v>3</v>
      </c>
      <c r="L106" s="135">
        <v>1</v>
      </c>
      <c r="M106" s="63">
        <v>4</v>
      </c>
      <c r="N106" s="136"/>
      <c r="O106" s="136"/>
      <c r="P106" s="63"/>
      <c r="Q106" s="136"/>
      <c r="R106" s="136"/>
      <c r="S106" s="63"/>
      <c r="T106" s="135"/>
      <c r="U106" s="135"/>
      <c r="V106" s="63"/>
      <c r="W106" s="135"/>
      <c r="X106" s="135"/>
      <c r="Y106" s="63"/>
      <c r="Z106" s="63">
        <v>4</v>
      </c>
      <c r="AA106" s="63">
        <v>3</v>
      </c>
      <c r="AB106" s="63">
        <v>7</v>
      </c>
    </row>
    <row r="107" spans="1:28" ht="15.75">
      <c r="A107" s="314" t="s">
        <v>558</v>
      </c>
      <c r="B107" s="137"/>
      <c r="C107" s="137"/>
      <c r="D107" s="63"/>
      <c r="E107" s="135"/>
      <c r="F107" s="135"/>
      <c r="G107" s="63"/>
      <c r="H107" s="135">
        <v>0</v>
      </c>
      <c r="I107" s="135">
        <v>1</v>
      </c>
      <c r="J107" s="63">
        <v>1</v>
      </c>
      <c r="K107" s="135">
        <v>3</v>
      </c>
      <c r="L107" s="135">
        <v>3</v>
      </c>
      <c r="M107" s="63">
        <v>6</v>
      </c>
      <c r="N107" s="136"/>
      <c r="O107" s="136"/>
      <c r="P107" s="63"/>
      <c r="Q107" s="136"/>
      <c r="R107" s="136"/>
      <c r="S107" s="63"/>
      <c r="T107" s="135"/>
      <c r="U107" s="135"/>
      <c r="V107" s="63"/>
      <c r="W107" s="135"/>
      <c r="X107" s="135"/>
      <c r="Y107" s="63"/>
      <c r="Z107" s="63">
        <v>3</v>
      </c>
      <c r="AA107" s="63">
        <v>4</v>
      </c>
      <c r="AB107" s="63">
        <v>7</v>
      </c>
    </row>
    <row r="108" spans="1:28" ht="15.75">
      <c r="A108" s="314" t="s">
        <v>560</v>
      </c>
      <c r="B108" s="137">
        <v>1</v>
      </c>
      <c r="C108" s="137">
        <v>0</v>
      </c>
      <c r="D108" s="63">
        <v>1</v>
      </c>
      <c r="E108" s="137"/>
      <c r="F108" s="137"/>
      <c r="G108" s="63"/>
      <c r="H108" s="135"/>
      <c r="I108" s="135"/>
      <c r="J108" s="63"/>
      <c r="K108" s="135">
        <v>4</v>
      </c>
      <c r="L108" s="135">
        <v>2</v>
      </c>
      <c r="M108" s="63">
        <v>6</v>
      </c>
      <c r="N108" s="136"/>
      <c r="O108" s="136"/>
      <c r="P108" s="63"/>
      <c r="Q108" s="136"/>
      <c r="R108" s="136"/>
      <c r="S108" s="63"/>
      <c r="T108" s="135"/>
      <c r="U108" s="135"/>
      <c r="V108" s="63"/>
      <c r="W108" s="135"/>
      <c r="X108" s="135"/>
      <c r="Y108" s="63"/>
      <c r="Z108" s="63">
        <v>5</v>
      </c>
      <c r="AA108" s="63">
        <v>2</v>
      </c>
      <c r="AB108" s="63">
        <v>7</v>
      </c>
    </row>
    <row r="109" spans="1:28" ht="15.75">
      <c r="A109" s="314" t="s">
        <v>545</v>
      </c>
      <c r="B109" s="137">
        <v>1</v>
      </c>
      <c r="C109" s="137">
        <v>0</v>
      </c>
      <c r="D109" s="63">
        <v>1</v>
      </c>
      <c r="E109" s="137"/>
      <c r="F109" s="137"/>
      <c r="G109" s="63"/>
      <c r="H109" s="135">
        <v>0</v>
      </c>
      <c r="I109" s="135">
        <v>3</v>
      </c>
      <c r="J109" s="63">
        <v>3</v>
      </c>
      <c r="K109" s="135">
        <v>0</v>
      </c>
      <c r="L109" s="135">
        <v>3</v>
      </c>
      <c r="M109" s="63">
        <v>3</v>
      </c>
      <c r="N109" s="136"/>
      <c r="O109" s="136"/>
      <c r="P109" s="63"/>
      <c r="Q109" s="136"/>
      <c r="R109" s="136"/>
      <c r="S109" s="63"/>
      <c r="T109" s="135"/>
      <c r="U109" s="135"/>
      <c r="V109" s="63"/>
      <c r="W109" s="135"/>
      <c r="X109" s="135"/>
      <c r="Y109" s="63"/>
      <c r="Z109" s="63">
        <v>1</v>
      </c>
      <c r="AA109" s="63">
        <v>6</v>
      </c>
      <c r="AB109" s="63">
        <v>7</v>
      </c>
    </row>
    <row r="110" spans="1:28" ht="15.75">
      <c r="A110" s="314" t="s">
        <v>554</v>
      </c>
      <c r="B110" s="135"/>
      <c r="C110" s="135"/>
      <c r="D110" s="63"/>
      <c r="E110" s="137"/>
      <c r="F110" s="137"/>
      <c r="G110" s="63"/>
      <c r="H110" s="137">
        <v>1</v>
      </c>
      <c r="I110" s="137">
        <v>2</v>
      </c>
      <c r="J110" s="63">
        <v>3</v>
      </c>
      <c r="K110" s="137">
        <v>2</v>
      </c>
      <c r="L110" s="137">
        <v>2</v>
      </c>
      <c r="M110" s="63">
        <v>4</v>
      </c>
      <c r="N110" s="136"/>
      <c r="O110" s="136"/>
      <c r="P110" s="63"/>
      <c r="Q110" s="136"/>
      <c r="R110" s="136"/>
      <c r="S110" s="63"/>
      <c r="T110" s="137"/>
      <c r="U110" s="137"/>
      <c r="V110" s="63"/>
      <c r="W110" s="137"/>
      <c r="X110" s="137"/>
      <c r="Y110" s="63"/>
      <c r="Z110" s="63">
        <v>3</v>
      </c>
      <c r="AA110" s="63">
        <v>4</v>
      </c>
      <c r="AB110" s="63">
        <v>7</v>
      </c>
    </row>
    <row r="111" spans="1:28" ht="15.75">
      <c r="A111" s="314" t="s">
        <v>577</v>
      </c>
      <c r="B111" s="135"/>
      <c r="C111" s="135"/>
      <c r="D111" s="63"/>
      <c r="E111" s="137"/>
      <c r="F111" s="137"/>
      <c r="G111" s="63"/>
      <c r="H111" s="135">
        <v>2</v>
      </c>
      <c r="I111" s="135">
        <v>0</v>
      </c>
      <c r="J111" s="63">
        <v>2</v>
      </c>
      <c r="K111" s="135">
        <v>2</v>
      </c>
      <c r="L111" s="135">
        <v>1</v>
      </c>
      <c r="M111" s="63">
        <v>3</v>
      </c>
      <c r="N111" s="136"/>
      <c r="O111" s="136"/>
      <c r="P111" s="63"/>
      <c r="Q111" s="136"/>
      <c r="R111" s="136"/>
      <c r="S111" s="63"/>
      <c r="T111" s="135">
        <v>1</v>
      </c>
      <c r="U111" s="135">
        <v>0</v>
      </c>
      <c r="V111" s="63">
        <v>1</v>
      </c>
      <c r="W111" s="135"/>
      <c r="X111" s="135"/>
      <c r="Y111" s="63"/>
      <c r="Z111" s="63">
        <v>5</v>
      </c>
      <c r="AA111" s="63">
        <v>1</v>
      </c>
      <c r="AB111" s="63">
        <v>6</v>
      </c>
    </row>
    <row r="112" spans="1:28" ht="15.75">
      <c r="A112" s="314" t="s">
        <v>550</v>
      </c>
      <c r="B112" s="137"/>
      <c r="C112" s="137"/>
      <c r="D112" s="63"/>
      <c r="E112" s="137"/>
      <c r="F112" s="137"/>
      <c r="G112" s="63"/>
      <c r="H112" s="135"/>
      <c r="I112" s="135"/>
      <c r="J112" s="63"/>
      <c r="K112" s="135">
        <v>3</v>
      </c>
      <c r="L112" s="135">
        <v>1</v>
      </c>
      <c r="M112" s="63">
        <v>4</v>
      </c>
      <c r="N112" s="136"/>
      <c r="O112" s="136"/>
      <c r="P112" s="63"/>
      <c r="Q112" s="136">
        <v>0</v>
      </c>
      <c r="R112" s="136">
        <v>2</v>
      </c>
      <c r="S112" s="63">
        <v>2</v>
      </c>
      <c r="T112" s="135"/>
      <c r="U112" s="135"/>
      <c r="V112" s="63"/>
      <c r="W112" s="135"/>
      <c r="X112" s="135"/>
      <c r="Y112" s="63"/>
      <c r="Z112" s="63">
        <v>3</v>
      </c>
      <c r="AA112" s="63">
        <v>3</v>
      </c>
      <c r="AB112" s="63">
        <v>6</v>
      </c>
    </row>
    <row r="113" spans="1:28" ht="15.75">
      <c r="A113" s="314" t="s">
        <v>573</v>
      </c>
      <c r="B113" s="137"/>
      <c r="C113" s="137"/>
      <c r="D113" s="63"/>
      <c r="E113" s="137"/>
      <c r="F113" s="137"/>
      <c r="G113" s="63"/>
      <c r="H113" s="137"/>
      <c r="I113" s="137"/>
      <c r="J113" s="63"/>
      <c r="K113" s="137">
        <v>3</v>
      </c>
      <c r="L113" s="137">
        <v>3</v>
      </c>
      <c r="M113" s="63">
        <v>6</v>
      </c>
      <c r="N113" s="136"/>
      <c r="O113" s="136"/>
      <c r="P113" s="63"/>
      <c r="Q113" s="136"/>
      <c r="R113" s="136"/>
      <c r="S113" s="63"/>
      <c r="T113" s="137"/>
      <c r="U113" s="137"/>
      <c r="V113" s="63"/>
      <c r="W113" s="137"/>
      <c r="X113" s="137"/>
      <c r="Y113" s="63"/>
      <c r="Z113" s="63">
        <v>3</v>
      </c>
      <c r="AA113" s="63">
        <v>3</v>
      </c>
      <c r="AB113" s="63">
        <v>6</v>
      </c>
    </row>
    <row r="114" spans="1:28" ht="15.75">
      <c r="A114" s="314" t="s">
        <v>580</v>
      </c>
      <c r="B114" s="137"/>
      <c r="C114" s="137"/>
      <c r="D114" s="63"/>
      <c r="E114" s="135"/>
      <c r="F114" s="135"/>
      <c r="G114" s="63"/>
      <c r="H114" s="135"/>
      <c r="I114" s="135"/>
      <c r="J114" s="63"/>
      <c r="K114" s="135">
        <v>5</v>
      </c>
      <c r="L114" s="135">
        <v>0</v>
      </c>
      <c r="M114" s="63">
        <v>5</v>
      </c>
      <c r="N114" s="136"/>
      <c r="O114" s="136"/>
      <c r="P114" s="63"/>
      <c r="Q114" s="136"/>
      <c r="R114" s="136"/>
      <c r="S114" s="63"/>
      <c r="T114" s="135"/>
      <c r="U114" s="135"/>
      <c r="V114" s="63"/>
      <c r="W114" s="135"/>
      <c r="X114" s="135"/>
      <c r="Y114" s="63"/>
      <c r="Z114" s="63">
        <v>5</v>
      </c>
      <c r="AA114" s="63">
        <v>0</v>
      </c>
      <c r="AB114" s="63">
        <v>5</v>
      </c>
    </row>
    <row r="115" spans="1:28" ht="15.75">
      <c r="A115" s="314" t="s">
        <v>565</v>
      </c>
      <c r="B115" s="137"/>
      <c r="C115" s="137"/>
      <c r="D115" s="63"/>
      <c r="E115" s="135"/>
      <c r="F115" s="135"/>
      <c r="G115" s="63"/>
      <c r="H115" s="137">
        <v>0</v>
      </c>
      <c r="I115" s="137">
        <v>1</v>
      </c>
      <c r="J115" s="63">
        <v>1</v>
      </c>
      <c r="K115" s="137">
        <v>4</v>
      </c>
      <c r="L115" s="137">
        <v>0</v>
      </c>
      <c r="M115" s="63">
        <v>4</v>
      </c>
      <c r="N115" s="136"/>
      <c r="O115" s="136"/>
      <c r="P115" s="63"/>
      <c r="Q115" s="136"/>
      <c r="R115" s="136"/>
      <c r="S115" s="63"/>
      <c r="T115" s="137"/>
      <c r="U115" s="137"/>
      <c r="V115" s="63"/>
      <c r="W115" s="137"/>
      <c r="X115" s="137"/>
      <c r="Y115" s="63"/>
      <c r="Z115" s="63">
        <v>4</v>
      </c>
      <c r="AA115" s="63">
        <v>1</v>
      </c>
      <c r="AB115" s="63">
        <v>5</v>
      </c>
    </row>
    <row r="116" spans="1:28" ht="15.75">
      <c r="A116" s="314" t="s">
        <v>568</v>
      </c>
      <c r="B116" s="137"/>
      <c r="C116" s="137"/>
      <c r="D116" s="63"/>
      <c r="E116" s="137"/>
      <c r="F116" s="137"/>
      <c r="G116" s="63"/>
      <c r="H116" s="135">
        <v>0</v>
      </c>
      <c r="I116" s="135">
        <v>1</v>
      </c>
      <c r="J116" s="63">
        <v>1</v>
      </c>
      <c r="K116" s="135">
        <v>2</v>
      </c>
      <c r="L116" s="135">
        <v>1</v>
      </c>
      <c r="M116" s="63">
        <v>3</v>
      </c>
      <c r="N116" s="136"/>
      <c r="O116" s="136"/>
      <c r="P116" s="63"/>
      <c r="Q116" s="136">
        <v>1</v>
      </c>
      <c r="R116" s="136">
        <v>0</v>
      </c>
      <c r="S116" s="63">
        <v>1</v>
      </c>
      <c r="T116" s="135"/>
      <c r="U116" s="135"/>
      <c r="V116" s="63"/>
      <c r="W116" s="135"/>
      <c r="X116" s="135"/>
      <c r="Y116" s="63"/>
      <c r="Z116" s="63">
        <v>3</v>
      </c>
      <c r="AA116" s="63">
        <v>2</v>
      </c>
      <c r="AB116" s="63">
        <v>5</v>
      </c>
    </row>
    <row r="117" spans="1:28" ht="15.75">
      <c r="A117" s="314" t="s">
        <v>594</v>
      </c>
      <c r="B117" s="137"/>
      <c r="C117" s="137"/>
      <c r="D117" s="63"/>
      <c r="E117" s="137"/>
      <c r="F117" s="137"/>
      <c r="G117" s="63"/>
      <c r="H117" s="135"/>
      <c r="I117" s="135"/>
      <c r="J117" s="63"/>
      <c r="K117" s="135">
        <v>1</v>
      </c>
      <c r="L117" s="135">
        <v>4</v>
      </c>
      <c r="M117" s="63">
        <v>5</v>
      </c>
      <c r="N117" s="136"/>
      <c r="O117" s="136"/>
      <c r="P117" s="63"/>
      <c r="Q117" s="136"/>
      <c r="R117" s="136"/>
      <c r="S117" s="63"/>
      <c r="T117" s="135"/>
      <c r="U117" s="135"/>
      <c r="V117" s="63"/>
      <c r="W117" s="135"/>
      <c r="X117" s="135"/>
      <c r="Y117" s="63"/>
      <c r="Z117" s="63">
        <v>1</v>
      </c>
      <c r="AA117" s="63">
        <v>4</v>
      </c>
      <c r="AB117" s="63">
        <v>5</v>
      </c>
    </row>
    <row r="118" spans="1:28" ht="15.75">
      <c r="A118" s="314" t="s">
        <v>1324</v>
      </c>
      <c r="B118" s="137"/>
      <c r="C118" s="137"/>
      <c r="D118" s="63"/>
      <c r="E118" s="137"/>
      <c r="F118" s="137"/>
      <c r="G118" s="63"/>
      <c r="H118" s="137"/>
      <c r="I118" s="137"/>
      <c r="J118" s="63"/>
      <c r="K118" s="137">
        <v>3</v>
      </c>
      <c r="L118" s="137">
        <v>2</v>
      </c>
      <c r="M118" s="63">
        <v>5</v>
      </c>
      <c r="N118" s="136"/>
      <c r="O118" s="136"/>
      <c r="P118" s="63"/>
      <c r="Q118" s="136"/>
      <c r="R118" s="136"/>
      <c r="S118" s="63"/>
      <c r="T118" s="137"/>
      <c r="U118" s="137"/>
      <c r="V118" s="63"/>
      <c r="W118" s="137"/>
      <c r="X118" s="137"/>
      <c r="Y118" s="63"/>
      <c r="Z118" s="63">
        <v>3</v>
      </c>
      <c r="AA118" s="63">
        <v>2</v>
      </c>
      <c r="AB118" s="63">
        <v>5</v>
      </c>
    </row>
    <row r="119" spans="1:28" ht="15.75">
      <c r="A119" s="314" t="s">
        <v>578</v>
      </c>
      <c r="B119" s="137"/>
      <c r="C119" s="137"/>
      <c r="D119" s="63"/>
      <c r="E119" s="137"/>
      <c r="F119" s="137"/>
      <c r="G119" s="63"/>
      <c r="H119" s="135">
        <v>1</v>
      </c>
      <c r="I119" s="135">
        <v>0</v>
      </c>
      <c r="J119" s="63">
        <v>1</v>
      </c>
      <c r="K119" s="135">
        <v>4</v>
      </c>
      <c r="L119" s="135">
        <v>0</v>
      </c>
      <c r="M119" s="63">
        <v>4</v>
      </c>
      <c r="N119" s="136"/>
      <c r="O119" s="136"/>
      <c r="P119" s="63"/>
      <c r="Q119" s="136"/>
      <c r="R119" s="136"/>
      <c r="S119" s="63"/>
      <c r="T119" s="135"/>
      <c r="U119" s="135"/>
      <c r="V119" s="63"/>
      <c r="W119" s="135"/>
      <c r="X119" s="135"/>
      <c r="Y119" s="63"/>
      <c r="Z119" s="63">
        <v>5</v>
      </c>
      <c r="AA119" s="63">
        <v>0</v>
      </c>
      <c r="AB119" s="63">
        <v>5</v>
      </c>
    </row>
    <row r="120" spans="1:28" ht="15.75">
      <c r="A120" s="314" t="s">
        <v>589</v>
      </c>
      <c r="B120" s="135"/>
      <c r="C120" s="135"/>
      <c r="D120" s="63"/>
      <c r="E120" s="137"/>
      <c r="F120" s="137"/>
      <c r="G120" s="63"/>
      <c r="H120" s="137">
        <v>1</v>
      </c>
      <c r="I120" s="137">
        <v>0</v>
      </c>
      <c r="J120" s="63">
        <v>1</v>
      </c>
      <c r="K120" s="137">
        <v>0</v>
      </c>
      <c r="L120" s="137">
        <v>2</v>
      </c>
      <c r="M120" s="63">
        <v>2</v>
      </c>
      <c r="N120" s="136"/>
      <c r="O120" s="136"/>
      <c r="P120" s="63"/>
      <c r="Q120" s="136">
        <v>1</v>
      </c>
      <c r="R120" s="136">
        <v>0</v>
      </c>
      <c r="S120" s="63">
        <v>1</v>
      </c>
      <c r="T120" s="137"/>
      <c r="U120" s="137"/>
      <c r="V120" s="63"/>
      <c r="W120" s="137"/>
      <c r="X120" s="137"/>
      <c r="Y120" s="63"/>
      <c r="Z120" s="63">
        <v>2</v>
      </c>
      <c r="AA120" s="63">
        <v>2</v>
      </c>
      <c r="AB120" s="63">
        <v>4</v>
      </c>
    </row>
    <row r="121" spans="1:28" ht="15.75">
      <c r="A121" s="314" t="s">
        <v>584</v>
      </c>
      <c r="B121" s="137"/>
      <c r="C121" s="137"/>
      <c r="D121" s="63"/>
      <c r="E121" s="137"/>
      <c r="F121" s="137"/>
      <c r="G121" s="63"/>
      <c r="H121" s="135">
        <v>2</v>
      </c>
      <c r="I121" s="135">
        <v>1</v>
      </c>
      <c r="J121" s="63">
        <v>3</v>
      </c>
      <c r="K121" s="135">
        <v>1</v>
      </c>
      <c r="L121" s="135">
        <v>0</v>
      </c>
      <c r="M121" s="63">
        <v>1</v>
      </c>
      <c r="N121" s="136"/>
      <c r="O121" s="136"/>
      <c r="P121" s="63"/>
      <c r="Q121" s="136"/>
      <c r="R121" s="136"/>
      <c r="S121" s="63"/>
      <c r="T121" s="135"/>
      <c r="U121" s="135"/>
      <c r="V121" s="63"/>
      <c r="W121" s="135"/>
      <c r="X121" s="135"/>
      <c r="Y121" s="63"/>
      <c r="Z121" s="63">
        <v>3</v>
      </c>
      <c r="AA121" s="63">
        <v>1</v>
      </c>
      <c r="AB121" s="63">
        <v>4</v>
      </c>
    </row>
    <row r="122" spans="1:28" ht="15.75">
      <c r="A122" s="314" t="s">
        <v>1325</v>
      </c>
      <c r="B122" s="137"/>
      <c r="C122" s="137"/>
      <c r="D122" s="63"/>
      <c r="E122" s="137"/>
      <c r="F122" s="137"/>
      <c r="G122" s="63"/>
      <c r="H122" s="137">
        <v>0</v>
      </c>
      <c r="I122" s="137">
        <v>1</v>
      </c>
      <c r="J122" s="63">
        <v>1</v>
      </c>
      <c r="K122" s="137">
        <v>2</v>
      </c>
      <c r="L122" s="137">
        <v>1</v>
      </c>
      <c r="M122" s="63">
        <v>3</v>
      </c>
      <c r="N122" s="136"/>
      <c r="O122" s="136"/>
      <c r="P122" s="63"/>
      <c r="Q122" s="136"/>
      <c r="R122" s="136"/>
      <c r="S122" s="63"/>
      <c r="T122" s="137"/>
      <c r="U122" s="137"/>
      <c r="V122" s="63"/>
      <c r="W122" s="137"/>
      <c r="X122" s="137"/>
      <c r="Y122" s="63"/>
      <c r="Z122" s="63">
        <v>2</v>
      </c>
      <c r="AA122" s="63">
        <v>2</v>
      </c>
      <c r="AB122" s="63">
        <v>4</v>
      </c>
    </row>
    <row r="123" spans="1:28" ht="15.75">
      <c r="A123" s="314" t="s">
        <v>1326</v>
      </c>
      <c r="B123" s="137"/>
      <c r="C123" s="137"/>
      <c r="D123" s="63"/>
      <c r="E123" s="137"/>
      <c r="F123" s="137"/>
      <c r="G123" s="63"/>
      <c r="H123" s="137">
        <v>3</v>
      </c>
      <c r="I123" s="137">
        <v>1</v>
      </c>
      <c r="J123" s="63">
        <v>4</v>
      </c>
      <c r="K123" s="137"/>
      <c r="L123" s="137"/>
      <c r="M123" s="63"/>
      <c r="N123" s="136"/>
      <c r="O123" s="136"/>
      <c r="P123" s="63"/>
      <c r="Q123" s="136"/>
      <c r="R123" s="136"/>
      <c r="S123" s="63"/>
      <c r="T123" s="137"/>
      <c r="U123" s="137"/>
      <c r="V123" s="63"/>
      <c r="W123" s="137"/>
      <c r="X123" s="137"/>
      <c r="Y123" s="63"/>
      <c r="Z123" s="63">
        <v>3</v>
      </c>
      <c r="AA123" s="63">
        <v>1</v>
      </c>
      <c r="AB123" s="63">
        <v>4</v>
      </c>
    </row>
    <row r="124" spans="1:28" ht="15.75">
      <c r="A124" s="314" t="s">
        <v>562</v>
      </c>
      <c r="B124" s="137"/>
      <c r="C124" s="137"/>
      <c r="D124" s="63"/>
      <c r="E124" s="137"/>
      <c r="F124" s="137"/>
      <c r="G124" s="63"/>
      <c r="H124" s="137">
        <v>1</v>
      </c>
      <c r="I124" s="137">
        <v>0</v>
      </c>
      <c r="J124" s="63">
        <v>1</v>
      </c>
      <c r="K124" s="137">
        <v>1</v>
      </c>
      <c r="L124" s="137">
        <v>1</v>
      </c>
      <c r="M124" s="63">
        <v>2</v>
      </c>
      <c r="N124" s="136"/>
      <c r="O124" s="136"/>
      <c r="P124" s="63"/>
      <c r="Q124" s="136">
        <v>0</v>
      </c>
      <c r="R124" s="136">
        <v>1</v>
      </c>
      <c r="S124" s="63">
        <v>1</v>
      </c>
      <c r="T124" s="137"/>
      <c r="U124" s="137"/>
      <c r="V124" s="63"/>
      <c r="W124" s="137"/>
      <c r="X124" s="137"/>
      <c r="Y124" s="63"/>
      <c r="Z124" s="63">
        <v>2</v>
      </c>
      <c r="AA124" s="63">
        <v>2</v>
      </c>
      <c r="AB124" s="63">
        <v>4</v>
      </c>
    </row>
    <row r="125" spans="1:28" ht="15.75">
      <c r="A125" s="314" t="s">
        <v>1327</v>
      </c>
      <c r="B125" s="137"/>
      <c r="C125" s="137"/>
      <c r="D125" s="63"/>
      <c r="E125" s="137"/>
      <c r="F125" s="137"/>
      <c r="G125" s="63"/>
      <c r="H125" s="135">
        <v>2</v>
      </c>
      <c r="I125" s="135">
        <v>0</v>
      </c>
      <c r="J125" s="63">
        <v>2</v>
      </c>
      <c r="K125" s="135">
        <v>0</v>
      </c>
      <c r="L125" s="135">
        <v>1</v>
      </c>
      <c r="M125" s="63">
        <v>1</v>
      </c>
      <c r="N125" s="136"/>
      <c r="O125" s="136"/>
      <c r="P125" s="63"/>
      <c r="Q125" s="136"/>
      <c r="R125" s="136"/>
      <c r="S125" s="63"/>
      <c r="T125" s="135"/>
      <c r="U125" s="135"/>
      <c r="V125" s="63"/>
      <c r="W125" s="135"/>
      <c r="X125" s="135"/>
      <c r="Y125" s="63"/>
      <c r="Z125" s="63">
        <v>2</v>
      </c>
      <c r="AA125" s="63">
        <v>1</v>
      </c>
      <c r="AB125" s="63">
        <v>3</v>
      </c>
    </row>
    <row r="126" spans="1:28" ht="15.75">
      <c r="A126" s="314" t="s">
        <v>590</v>
      </c>
      <c r="B126" s="137"/>
      <c r="C126" s="137"/>
      <c r="D126" s="63"/>
      <c r="E126" s="135"/>
      <c r="F126" s="135"/>
      <c r="G126" s="63"/>
      <c r="H126" s="137"/>
      <c r="I126" s="137"/>
      <c r="J126" s="63"/>
      <c r="K126" s="137">
        <v>2</v>
      </c>
      <c r="L126" s="137">
        <v>1</v>
      </c>
      <c r="M126" s="63">
        <v>3</v>
      </c>
      <c r="N126" s="136"/>
      <c r="O126" s="136"/>
      <c r="P126" s="63"/>
      <c r="Q126" s="136"/>
      <c r="R126" s="136"/>
      <c r="S126" s="63"/>
      <c r="T126" s="137"/>
      <c r="U126" s="137"/>
      <c r="V126" s="63"/>
      <c r="W126" s="137"/>
      <c r="X126" s="137"/>
      <c r="Y126" s="63"/>
      <c r="Z126" s="63">
        <v>2</v>
      </c>
      <c r="AA126" s="63">
        <v>1</v>
      </c>
      <c r="AB126" s="63">
        <v>3</v>
      </c>
    </row>
    <row r="127" spans="1:28" ht="15.75">
      <c r="A127" s="314" t="s">
        <v>570</v>
      </c>
      <c r="B127" s="137"/>
      <c r="C127" s="137"/>
      <c r="D127" s="63"/>
      <c r="E127" s="137"/>
      <c r="F127" s="137"/>
      <c r="G127" s="63"/>
      <c r="H127" s="135">
        <v>1</v>
      </c>
      <c r="I127" s="135">
        <v>2</v>
      </c>
      <c r="J127" s="63">
        <v>3</v>
      </c>
      <c r="K127" s="135"/>
      <c r="L127" s="135"/>
      <c r="M127" s="63"/>
      <c r="N127" s="136"/>
      <c r="O127" s="136"/>
      <c r="P127" s="63"/>
      <c r="Q127" s="136"/>
      <c r="R127" s="136"/>
      <c r="S127" s="63"/>
      <c r="T127" s="135"/>
      <c r="U127" s="135"/>
      <c r="V127" s="63"/>
      <c r="W127" s="135"/>
      <c r="X127" s="135"/>
      <c r="Y127" s="63"/>
      <c r="Z127" s="63">
        <v>1</v>
      </c>
      <c r="AA127" s="63">
        <v>2</v>
      </c>
      <c r="AB127" s="63">
        <v>3</v>
      </c>
    </row>
    <row r="128" spans="1:28" ht="15.75">
      <c r="A128" s="314" t="s">
        <v>1328</v>
      </c>
      <c r="B128" s="137"/>
      <c r="C128" s="137"/>
      <c r="D128" s="63"/>
      <c r="E128" s="137"/>
      <c r="F128" s="137"/>
      <c r="G128" s="63"/>
      <c r="H128" s="135"/>
      <c r="I128" s="135"/>
      <c r="J128" s="63"/>
      <c r="K128" s="135">
        <v>2</v>
      </c>
      <c r="L128" s="135">
        <v>1</v>
      </c>
      <c r="M128" s="63">
        <v>3</v>
      </c>
      <c r="N128" s="136"/>
      <c r="O128" s="136"/>
      <c r="P128" s="63"/>
      <c r="Q128" s="136"/>
      <c r="R128" s="136"/>
      <c r="S128" s="63"/>
      <c r="T128" s="135"/>
      <c r="U128" s="135"/>
      <c r="V128" s="63"/>
      <c r="W128" s="135"/>
      <c r="X128" s="135"/>
      <c r="Y128" s="63"/>
      <c r="Z128" s="63">
        <v>2</v>
      </c>
      <c r="AA128" s="63">
        <v>1</v>
      </c>
      <c r="AB128" s="63">
        <v>3</v>
      </c>
    </row>
    <row r="129" spans="1:28" ht="15.75">
      <c r="A129" s="314" t="s">
        <v>587</v>
      </c>
      <c r="B129" s="137"/>
      <c r="C129" s="137"/>
      <c r="D129" s="63"/>
      <c r="E129" s="135"/>
      <c r="F129" s="135"/>
      <c r="G129" s="63"/>
      <c r="H129" s="135">
        <v>1</v>
      </c>
      <c r="I129" s="135">
        <v>1</v>
      </c>
      <c r="J129" s="63">
        <v>2</v>
      </c>
      <c r="K129" s="135">
        <v>1</v>
      </c>
      <c r="L129" s="135">
        <v>0</v>
      </c>
      <c r="M129" s="63">
        <v>1</v>
      </c>
      <c r="N129" s="136"/>
      <c r="O129" s="136"/>
      <c r="P129" s="63"/>
      <c r="Q129" s="136"/>
      <c r="R129" s="136"/>
      <c r="S129" s="63"/>
      <c r="T129" s="135"/>
      <c r="U129" s="135"/>
      <c r="V129" s="63"/>
      <c r="W129" s="135"/>
      <c r="X129" s="135"/>
      <c r="Y129" s="63"/>
      <c r="Z129" s="63">
        <v>2</v>
      </c>
      <c r="AA129" s="63">
        <v>1</v>
      </c>
      <c r="AB129" s="63">
        <v>3</v>
      </c>
    </row>
    <row r="130" spans="1:28" ht="15.75">
      <c r="A130" s="314" t="s">
        <v>1329</v>
      </c>
      <c r="B130" s="137"/>
      <c r="C130" s="137"/>
      <c r="D130" s="63"/>
      <c r="E130" s="137"/>
      <c r="F130" s="137"/>
      <c r="G130" s="63"/>
      <c r="H130" s="135"/>
      <c r="I130" s="135"/>
      <c r="J130" s="63"/>
      <c r="K130" s="135">
        <v>1</v>
      </c>
      <c r="L130" s="135">
        <v>2</v>
      </c>
      <c r="M130" s="63">
        <v>3</v>
      </c>
      <c r="N130" s="136"/>
      <c r="O130" s="136"/>
      <c r="P130" s="63"/>
      <c r="Q130" s="136"/>
      <c r="R130" s="136"/>
      <c r="S130" s="63"/>
      <c r="T130" s="135"/>
      <c r="U130" s="135"/>
      <c r="V130" s="63"/>
      <c r="W130" s="135"/>
      <c r="X130" s="135"/>
      <c r="Y130" s="63"/>
      <c r="Z130" s="63">
        <v>1</v>
      </c>
      <c r="AA130" s="63">
        <v>2</v>
      </c>
      <c r="AB130" s="63">
        <v>3</v>
      </c>
    </row>
    <row r="131" spans="1:28" ht="15.75">
      <c r="A131" s="314" t="s">
        <v>583</v>
      </c>
      <c r="B131" s="137"/>
      <c r="C131" s="137"/>
      <c r="D131" s="63"/>
      <c r="E131" s="137"/>
      <c r="F131" s="137"/>
      <c r="G131" s="63"/>
      <c r="H131" s="137"/>
      <c r="I131" s="137"/>
      <c r="J131" s="63"/>
      <c r="K131" s="137">
        <v>1</v>
      </c>
      <c r="L131" s="137">
        <v>1</v>
      </c>
      <c r="M131" s="63">
        <v>2</v>
      </c>
      <c r="N131" s="136"/>
      <c r="O131" s="136"/>
      <c r="P131" s="63"/>
      <c r="Q131" s="136"/>
      <c r="R131" s="136"/>
      <c r="S131" s="63"/>
      <c r="T131" s="137"/>
      <c r="U131" s="137"/>
      <c r="V131" s="63"/>
      <c r="W131" s="137"/>
      <c r="X131" s="137"/>
      <c r="Y131" s="63"/>
      <c r="Z131" s="63">
        <v>1</v>
      </c>
      <c r="AA131" s="63">
        <v>1</v>
      </c>
      <c r="AB131" s="63">
        <v>2</v>
      </c>
    </row>
    <row r="132" spans="1:28" ht="15.75">
      <c r="A132" s="314" t="s">
        <v>1330</v>
      </c>
      <c r="B132" s="137"/>
      <c r="C132" s="137"/>
      <c r="D132" s="63"/>
      <c r="E132" s="137"/>
      <c r="F132" s="137"/>
      <c r="G132" s="63"/>
      <c r="H132" s="137"/>
      <c r="I132" s="137"/>
      <c r="J132" s="63"/>
      <c r="K132" s="137">
        <v>0</v>
      </c>
      <c r="L132" s="137">
        <v>2</v>
      </c>
      <c r="M132" s="63">
        <v>2</v>
      </c>
      <c r="N132" s="136"/>
      <c r="O132" s="136"/>
      <c r="P132" s="63"/>
      <c r="Q132" s="136"/>
      <c r="R132" s="136"/>
      <c r="S132" s="63"/>
      <c r="T132" s="137"/>
      <c r="U132" s="137"/>
      <c r="V132" s="63"/>
      <c r="W132" s="137"/>
      <c r="X132" s="137"/>
      <c r="Y132" s="63"/>
      <c r="Z132" s="63">
        <v>0</v>
      </c>
      <c r="AA132" s="63">
        <v>2</v>
      </c>
      <c r="AB132" s="63">
        <v>2</v>
      </c>
    </row>
    <row r="133" spans="1:28" ht="15.75">
      <c r="A133" s="314" t="s">
        <v>566</v>
      </c>
      <c r="B133" s="137"/>
      <c r="C133" s="137"/>
      <c r="D133" s="63"/>
      <c r="E133" s="137"/>
      <c r="F133" s="137"/>
      <c r="G133" s="63"/>
      <c r="H133" s="137">
        <v>1</v>
      </c>
      <c r="I133" s="137">
        <v>0</v>
      </c>
      <c r="J133" s="63">
        <v>1</v>
      </c>
      <c r="K133" s="137">
        <v>1</v>
      </c>
      <c r="L133" s="137">
        <v>0</v>
      </c>
      <c r="M133" s="63">
        <v>1</v>
      </c>
      <c r="N133" s="136"/>
      <c r="O133" s="136"/>
      <c r="P133" s="63"/>
      <c r="Q133" s="136"/>
      <c r="R133" s="136"/>
      <c r="S133" s="63"/>
      <c r="T133" s="137"/>
      <c r="U133" s="137"/>
      <c r="V133" s="63"/>
      <c r="W133" s="137"/>
      <c r="X133" s="137"/>
      <c r="Y133" s="63"/>
      <c r="Z133" s="63">
        <v>2</v>
      </c>
      <c r="AA133" s="63">
        <v>0</v>
      </c>
      <c r="AB133" s="63">
        <v>2</v>
      </c>
    </row>
    <row r="134" spans="1:28" ht="15.75">
      <c r="A134" s="314" t="s">
        <v>549</v>
      </c>
      <c r="B134" s="137"/>
      <c r="C134" s="137"/>
      <c r="D134" s="63"/>
      <c r="E134" s="137"/>
      <c r="F134" s="137"/>
      <c r="G134" s="63"/>
      <c r="H134" s="137"/>
      <c r="I134" s="137"/>
      <c r="J134" s="63"/>
      <c r="K134" s="137">
        <v>0</v>
      </c>
      <c r="L134" s="137">
        <v>2</v>
      </c>
      <c r="M134" s="63">
        <v>2</v>
      </c>
      <c r="N134" s="136"/>
      <c r="O134" s="136"/>
      <c r="P134" s="63"/>
      <c r="Q134" s="136"/>
      <c r="R134" s="136"/>
      <c r="S134" s="63"/>
      <c r="T134" s="137"/>
      <c r="U134" s="137"/>
      <c r="V134" s="63"/>
      <c r="W134" s="137"/>
      <c r="X134" s="137"/>
      <c r="Y134" s="63"/>
      <c r="Z134" s="63">
        <v>0</v>
      </c>
      <c r="AA134" s="63">
        <v>2</v>
      </c>
      <c r="AB134" s="63">
        <v>2</v>
      </c>
    </row>
    <row r="135" spans="1:28" ht="15.75">
      <c r="A135" s="314" t="s">
        <v>1331</v>
      </c>
      <c r="B135" s="137"/>
      <c r="C135" s="137"/>
      <c r="D135" s="63"/>
      <c r="E135" s="137"/>
      <c r="F135" s="137"/>
      <c r="G135" s="63"/>
      <c r="H135" s="135"/>
      <c r="I135" s="135"/>
      <c r="J135" s="63"/>
      <c r="K135" s="135">
        <v>2</v>
      </c>
      <c r="L135" s="135">
        <v>0</v>
      </c>
      <c r="M135" s="63">
        <v>2</v>
      </c>
      <c r="N135" s="136"/>
      <c r="O135" s="136"/>
      <c r="P135" s="63"/>
      <c r="Q135" s="136"/>
      <c r="R135" s="136"/>
      <c r="S135" s="63"/>
      <c r="T135" s="135"/>
      <c r="U135" s="135"/>
      <c r="V135" s="63"/>
      <c r="W135" s="135"/>
      <c r="X135" s="135"/>
      <c r="Y135" s="63"/>
      <c r="Z135" s="63">
        <v>2</v>
      </c>
      <c r="AA135" s="63">
        <v>0</v>
      </c>
      <c r="AB135" s="63">
        <v>2</v>
      </c>
    </row>
    <row r="136" spans="1:28" ht="15.75">
      <c r="A136" s="314" t="s">
        <v>551</v>
      </c>
      <c r="B136" s="137"/>
      <c r="C136" s="137"/>
      <c r="D136" s="63"/>
      <c r="E136" s="137"/>
      <c r="F136" s="137"/>
      <c r="G136" s="63"/>
      <c r="H136" s="135"/>
      <c r="I136" s="135"/>
      <c r="J136" s="63"/>
      <c r="K136" s="135">
        <v>0</v>
      </c>
      <c r="L136" s="135">
        <v>2</v>
      </c>
      <c r="M136" s="63">
        <v>2</v>
      </c>
      <c r="N136" s="136"/>
      <c r="O136" s="136"/>
      <c r="P136" s="63"/>
      <c r="Q136" s="136"/>
      <c r="R136" s="136"/>
      <c r="S136" s="63"/>
      <c r="T136" s="135"/>
      <c r="U136" s="135"/>
      <c r="V136" s="63"/>
      <c r="W136" s="135"/>
      <c r="X136" s="135"/>
      <c r="Y136" s="63"/>
      <c r="Z136" s="63">
        <v>0</v>
      </c>
      <c r="AA136" s="63">
        <v>2</v>
      </c>
      <c r="AB136" s="63">
        <v>2</v>
      </c>
    </row>
    <row r="137" spans="1:28" ht="15.75">
      <c r="A137" s="314" t="s">
        <v>597</v>
      </c>
      <c r="B137" s="137">
        <v>1</v>
      </c>
      <c r="C137" s="137">
        <v>0</v>
      </c>
      <c r="D137" s="63">
        <v>1</v>
      </c>
      <c r="E137" s="137"/>
      <c r="F137" s="137"/>
      <c r="G137" s="63"/>
      <c r="H137" s="135"/>
      <c r="I137" s="135"/>
      <c r="J137" s="63"/>
      <c r="K137" s="135">
        <v>1</v>
      </c>
      <c r="L137" s="135">
        <v>0</v>
      </c>
      <c r="M137" s="63">
        <v>1</v>
      </c>
      <c r="N137" s="136"/>
      <c r="O137" s="136"/>
      <c r="P137" s="63"/>
      <c r="Q137" s="136"/>
      <c r="R137" s="136"/>
      <c r="S137" s="63"/>
      <c r="T137" s="135"/>
      <c r="U137" s="135"/>
      <c r="V137" s="63"/>
      <c r="W137" s="135"/>
      <c r="X137" s="135"/>
      <c r="Y137" s="63"/>
      <c r="Z137" s="63">
        <v>2</v>
      </c>
      <c r="AA137" s="63">
        <v>0</v>
      </c>
      <c r="AB137" s="63">
        <v>2</v>
      </c>
    </row>
    <row r="138" spans="1:28" ht="15.75">
      <c r="A138" s="314" t="s">
        <v>1332</v>
      </c>
      <c r="B138" s="137"/>
      <c r="C138" s="137"/>
      <c r="D138" s="63"/>
      <c r="E138" s="137"/>
      <c r="F138" s="137"/>
      <c r="G138" s="63"/>
      <c r="H138" s="137">
        <v>1</v>
      </c>
      <c r="I138" s="137">
        <v>0</v>
      </c>
      <c r="J138" s="63">
        <v>1</v>
      </c>
      <c r="K138" s="137">
        <v>0</v>
      </c>
      <c r="L138" s="137">
        <v>1</v>
      </c>
      <c r="M138" s="63">
        <v>1</v>
      </c>
      <c r="N138" s="136"/>
      <c r="O138" s="136"/>
      <c r="P138" s="63"/>
      <c r="Q138" s="136"/>
      <c r="R138" s="136"/>
      <c r="S138" s="63"/>
      <c r="T138" s="137"/>
      <c r="U138" s="137"/>
      <c r="V138" s="63"/>
      <c r="W138" s="137"/>
      <c r="X138" s="137"/>
      <c r="Y138" s="63"/>
      <c r="Z138" s="63">
        <v>1</v>
      </c>
      <c r="AA138" s="63">
        <v>1</v>
      </c>
      <c r="AB138" s="63">
        <v>2</v>
      </c>
    </row>
    <row r="139" spans="1:28" ht="15.75">
      <c r="A139" s="314" t="s">
        <v>564</v>
      </c>
      <c r="B139" s="137"/>
      <c r="C139" s="137"/>
      <c r="D139" s="63"/>
      <c r="E139" s="137"/>
      <c r="F139" s="137"/>
      <c r="G139" s="63"/>
      <c r="H139" s="137"/>
      <c r="I139" s="137"/>
      <c r="J139" s="63"/>
      <c r="K139" s="137">
        <v>1</v>
      </c>
      <c r="L139" s="137">
        <v>1</v>
      </c>
      <c r="M139" s="63">
        <v>2</v>
      </c>
      <c r="N139" s="136"/>
      <c r="O139" s="136"/>
      <c r="P139" s="63"/>
      <c r="Q139" s="136"/>
      <c r="R139" s="136"/>
      <c r="S139" s="63"/>
      <c r="T139" s="137"/>
      <c r="U139" s="137"/>
      <c r="V139" s="63"/>
      <c r="W139" s="137"/>
      <c r="X139" s="137"/>
      <c r="Y139" s="63"/>
      <c r="Z139" s="63">
        <v>1</v>
      </c>
      <c r="AA139" s="63">
        <v>1</v>
      </c>
      <c r="AB139" s="63">
        <v>2</v>
      </c>
    </row>
    <row r="140" spans="1:28" ht="15.75">
      <c r="A140" s="314" t="s">
        <v>572</v>
      </c>
      <c r="B140" s="137"/>
      <c r="C140" s="137"/>
      <c r="D140" s="63"/>
      <c r="E140" s="137"/>
      <c r="F140" s="137"/>
      <c r="G140" s="63"/>
      <c r="H140" s="137">
        <v>0</v>
      </c>
      <c r="I140" s="137">
        <v>1</v>
      </c>
      <c r="J140" s="63">
        <v>1</v>
      </c>
      <c r="K140" s="137">
        <v>1</v>
      </c>
      <c r="L140" s="137">
        <v>0</v>
      </c>
      <c r="M140" s="63">
        <v>1</v>
      </c>
      <c r="N140" s="136"/>
      <c r="O140" s="136"/>
      <c r="P140" s="63"/>
      <c r="Q140" s="136"/>
      <c r="R140" s="136"/>
      <c r="S140" s="63"/>
      <c r="T140" s="137"/>
      <c r="U140" s="137"/>
      <c r="V140" s="63"/>
      <c r="W140" s="137"/>
      <c r="X140" s="137"/>
      <c r="Y140" s="63"/>
      <c r="Z140" s="63">
        <v>1</v>
      </c>
      <c r="AA140" s="63">
        <v>1</v>
      </c>
      <c r="AB140" s="63">
        <v>2</v>
      </c>
    </row>
    <row r="141" spans="1:28" ht="15.75">
      <c r="A141" s="314" t="s">
        <v>586</v>
      </c>
      <c r="B141" s="137"/>
      <c r="C141" s="137"/>
      <c r="D141" s="63"/>
      <c r="E141" s="137"/>
      <c r="F141" s="137"/>
      <c r="G141" s="63"/>
      <c r="H141" s="135"/>
      <c r="I141" s="135"/>
      <c r="J141" s="63"/>
      <c r="K141" s="135">
        <v>1</v>
      </c>
      <c r="L141" s="135">
        <v>1</v>
      </c>
      <c r="M141" s="63">
        <v>2</v>
      </c>
      <c r="N141" s="136"/>
      <c r="O141" s="136"/>
      <c r="P141" s="63"/>
      <c r="Q141" s="136"/>
      <c r="R141" s="136"/>
      <c r="S141" s="63"/>
      <c r="T141" s="135"/>
      <c r="U141" s="135"/>
      <c r="V141" s="63"/>
      <c r="W141" s="135"/>
      <c r="X141" s="135"/>
      <c r="Y141" s="63"/>
      <c r="Z141" s="63">
        <v>1</v>
      </c>
      <c r="AA141" s="63">
        <v>1</v>
      </c>
      <c r="AB141" s="63">
        <v>2</v>
      </c>
    </row>
    <row r="142" spans="1:28" ht="15.75">
      <c r="A142" s="314" t="s">
        <v>581</v>
      </c>
      <c r="B142" s="137"/>
      <c r="C142" s="137"/>
      <c r="D142" s="63"/>
      <c r="E142" s="137"/>
      <c r="F142" s="137"/>
      <c r="G142" s="63"/>
      <c r="H142" s="137">
        <v>1</v>
      </c>
      <c r="I142" s="137">
        <v>1</v>
      </c>
      <c r="J142" s="63">
        <v>2</v>
      </c>
      <c r="K142" s="137"/>
      <c r="L142" s="137"/>
      <c r="M142" s="63"/>
      <c r="N142" s="136"/>
      <c r="O142" s="136"/>
      <c r="P142" s="63"/>
      <c r="Q142" s="136"/>
      <c r="R142" s="136"/>
      <c r="S142" s="63"/>
      <c r="T142" s="137"/>
      <c r="U142" s="137"/>
      <c r="V142" s="63"/>
      <c r="W142" s="137"/>
      <c r="X142" s="137"/>
      <c r="Y142" s="63"/>
      <c r="Z142" s="63">
        <v>1</v>
      </c>
      <c r="AA142" s="63">
        <v>1</v>
      </c>
      <c r="AB142" s="63">
        <v>2</v>
      </c>
    </row>
    <row r="143" spans="1:28" ht="15.75">
      <c r="A143" s="314" t="s">
        <v>575</v>
      </c>
      <c r="B143" s="137"/>
      <c r="C143" s="137"/>
      <c r="D143" s="63"/>
      <c r="E143" s="137"/>
      <c r="F143" s="137"/>
      <c r="G143" s="63"/>
      <c r="H143" s="137">
        <v>1</v>
      </c>
      <c r="I143" s="137">
        <v>0</v>
      </c>
      <c r="J143" s="63">
        <v>1</v>
      </c>
      <c r="K143" s="137">
        <v>0</v>
      </c>
      <c r="L143" s="137">
        <v>1</v>
      </c>
      <c r="M143" s="63">
        <v>1</v>
      </c>
      <c r="N143" s="136"/>
      <c r="O143" s="136"/>
      <c r="P143" s="63"/>
      <c r="Q143" s="136"/>
      <c r="R143" s="136"/>
      <c r="S143" s="63"/>
      <c r="T143" s="137"/>
      <c r="U143" s="137"/>
      <c r="V143" s="63"/>
      <c r="W143" s="137"/>
      <c r="X143" s="137"/>
      <c r="Y143" s="63"/>
      <c r="Z143" s="63">
        <v>1</v>
      </c>
      <c r="AA143" s="63">
        <v>1</v>
      </c>
      <c r="AB143" s="63">
        <v>2</v>
      </c>
    </row>
    <row r="144" spans="1:28" ht="15.75">
      <c r="A144" s="314" t="s">
        <v>1333</v>
      </c>
      <c r="B144" s="137"/>
      <c r="C144" s="137"/>
      <c r="D144" s="63"/>
      <c r="E144" s="137"/>
      <c r="F144" s="137"/>
      <c r="G144" s="63"/>
      <c r="H144" s="137">
        <v>1</v>
      </c>
      <c r="I144" s="137">
        <v>0</v>
      </c>
      <c r="J144" s="63">
        <v>1</v>
      </c>
      <c r="K144" s="137"/>
      <c r="L144" s="137"/>
      <c r="M144" s="63"/>
      <c r="N144" s="136"/>
      <c r="O144" s="136"/>
      <c r="P144" s="63"/>
      <c r="Q144" s="136"/>
      <c r="R144" s="136"/>
      <c r="S144" s="63"/>
      <c r="T144" s="137"/>
      <c r="U144" s="137"/>
      <c r="V144" s="63"/>
      <c r="W144" s="137"/>
      <c r="X144" s="137"/>
      <c r="Y144" s="63"/>
      <c r="Z144" s="63">
        <v>1</v>
      </c>
      <c r="AA144" s="63">
        <v>0</v>
      </c>
      <c r="AB144" s="63">
        <v>1</v>
      </c>
    </row>
    <row r="145" spans="1:28" ht="15.75">
      <c r="A145" s="314" t="s">
        <v>582</v>
      </c>
      <c r="B145" s="137">
        <v>1</v>
      </c>
      <c r="C145" s="137">
        <v>0</v>
      </c>
      <c r="D145" s="63">
        <v>1</v>
      </c>
      <c r="E145" s="137"/>
      <c r="F145" s="137"/>
      <c r="G145" s="63"/>
      <c r="H145" s="137"/>
      <c r="I145" s="137"/>
      <c r="J145" s="63"/>
      <c r="K145" s="137"/>
      <c r="L145" s="137"/>
      <c r="M145" s="63"/>
      <c r="N145" s="136"/>
      <c r="O145" s="136"/>
      <c r="P145" s="63"/>
      <c r="Q145" s="136"/>
      <c r="R145" s="136"/>
      <c r="S145" s="63"/>
      <c r="T145" s="137"/>
      <c r="U145" s="137"/>
      <c r="V145" s="63"/>
      <c r="W145" s="137"/>
      <c r="X145" s="137"/>
      <c r="Y145" s="63"/>
      <c r="Z145" s="63">
        <v>1</v>
      </c>
      <c r="AA145" s="63">
        <v>0</v>
      </c>
      <c r="AB145" s="63">
        <v>1</v>
      </c>
    </row>
    <row r="146" spans="1:28" ht="15.75">
      <c r="A146" s="314" t="s">
        <v>1334</v>
      </c>
      <c r="B146" s="137"/>
      <c r="C146" s="137"/>
      <c r="D146" s="63"/>
      <c r="E146" s="137"/>
      <c r="F146" s="137"/>
      <c r="G146" s="63"/>
      <c r="H146" s="137"/>
      <c r="I146" s="137"/>
      <c r="J146" s="63"/>
      <c r="K146" s="137">
        <v>1</v>
      </c>
      <c r="L146" s="137">
        <v>0</v>
      </c>
      <c r="M146" s="63">
        <v>1</v>
      </c>
      <c r="N146" s="136"/>
      <c r="O146" s="136"/>
      <c r="P146" s="63"/>
      <c r="Q146" s="136"/>
      <c r="R146" s="136"/>
      <c r="S146" s="63"/>
      <c r="T146" s="137"/>
      <c r="U146" s="137"/>
      <c r="V146" s="63"/>
      <c r="W146" s="137"/>
      <c r="X146" s="137"/>
      <c r="Y146" s="63"/>
      <c r="Z146" s="63">
        <v>1</v>
      </c>
      <c r="AA146" s="63">
        <v>0</v>
      </c>
      <c r="AB146" s="63">
        <v>1</v>
      </c>
    </row>
    <row r="147" spans="1:28" ht="15.75">
      <c r="A147" s="314" t="s">
        <v>585</v>
      </c>
      <c r="B147" s="137"/>
      <c r="C147" s="137"/>
      <c r="D147" s="63"/>
      <c r="E147" s="137"/>
      <c r="F147" s="137"/>
      <c r="G147" s="63"/>
      <c r="H147" s="137"/>
      <c r="I147" s="137"/>
      <c r="J147" s="63"/>
      <c r="K147" s="137">
        <v>0</v>
      </c>
      <c r="L147" s="137">
        <v>1</v>
      </c>
      <c r="M147" s="63">
        <v>1</v>
      </c>
      <c r="N147" s="136"/>
      <c r="O147" s="136"/>
      <c r="P147" s="63"/>
      <c r="Q147" s="136"/>
      <c r="R147" s="136"/>
      <c r="S147" s="63"/>
      <c r="T147" s="137"/>
      <c r="U147" s="137"/>
      <c r="V147" s="63"/>
      <c r="W147" s="137"/>
      <c r="X147" s="137"/>
      <c r="Y147" s="63"/>
      <c r="Z147" s="63">
        <v>0</v>
      </c>
      <c r="AA147" s="63">
        <v>1</v>
      </c>
      <c r="AB147" s="63">
        <v>1</v>
      </c>
    </row>
    <row r="148" spans="1:28" ht="15.75">
      <c r="A148" s="314" t="s">
        <v>592</v>
      </c>
      <c r="B148" s="137"/>
      <c r="C148" s="137"/>
      <c r="D148" s="63"/>
      <c r="E148" s="137"/>
      <c r="F148" s="137"/>
      <c r="G148" s="63"/>
      <c r="H148" s="137"/>
      <c r="I148" s="137"/>
      <c r="J148" s="63"/>
      <c r="K148" s="137">
        <v>1</v>
      </c>
      <c r="L148" s="137">
        <v>0</v>
      </c>
      <c r="M148" s="63">
        <v>1</v>
      </c>
      <c r="N148" s="136"/>
      <c r="O148" s="136"/>
      <c r="P148" s="63"/>
      <c r="Q148" s="136"/>
      <c r="R148" s="136"/>
      <c r="S148" s="63"/>
      <c r="T148" s="137"/>
      <c r="U148" s="137"/>
      <c r="V148" s="63"/>
      <c r="W148" s="137"/>
      <c r="X148" s="137"/>
      <c r="Y148" s="63"/>
      <c r="Z148" s="63">
        <v>1</v>
      </c>
      <c r="AA148" s="63">
        <v>0</v>
      </c>
      <c r="AB148" s="63">
        <v>1</v>
      </c>
    </row>
    <row r="149" spans="1:28" ht="15.75">
      <c r="A149" s="314" t="s">
        <v>1335</v>
      </c>
      <c r="B149" s="137"/>
      <c r="C149" s="137"/>
      <c r="D149" s="63"/>
      <c r="E149" s="137"/>
      <c r="F149" s="137"/>
      <c r="G149" s="63"/>
      <c r="H149" s="135"/>
      <c r="I149" s="135"/>
      <c r="J149" s="63"/>
      <c r="K149" s="135">
        <v>0</v>
      </c>
      <c r="L149" s="135">
        <v>1</v>
      </c>
      <c r="M149" s="63">
        <v>1</v>
      </c>
      <c r="N149" s="136"/>
      <c r="O149" s="136"/>
      <c r="P149" s="63"/>
      <c r="Q149" s="136"/>
      <c r="R149" s="136"/>
      <c r="S149" s="63"/>
      <c r="T149" s="135"/>
      <c r="U149" s="135"/>
      <c r="V149" s="63"/>
      <c r="W149" s="135"/>
      <c r="X149" s="135"/>
      <c r="Y149" s="63"/>
      <c r="Z149" s="63">
        <v>0</v>
      </c>
      <c r="AA149" s="63">
        <v>1</v>
      </c>
      <c r="AB149" s="63">
        <v>1</v>
      </c>
    </row>
    <row r="150" spans="1:28" ht="15.75">
      <c r="A150" s="314" t="s">
        <v>579</v>
      </c>
      <c r="B150" s="137"/>
      <c r="C150" s="137"/>
      <c r="D150" s="63"/>
      <c r="E150" s="137"/>
      <c r="F150" s="137"/>
      <c r="G150" s="63"/>
      <c r="H150" s="137">
        <v>1</v>
      </c>
      <c r="I150" s="137">
        <v>0</v>
      </c>
      <c r="J150" s="63">
        <v>1</v>
      </c>
      <c r="K150" s="137"/>
      <c r="L150" s="137"/>
      <c r="M150" s="63"/>
      <c r="N150" s="136"/>
      <c r="O150" s="136"/>
      <c r="P150" s="63"/>
      <c r="Q150" s="136"/>
      <c r="R150" s="136"/>
      <c r="S150" s="63"/>
      <c r="T150" s="137"/>
      <c r="U150" s="137"/>
      <c r="V150" s="63"/>
      <c r="W150" s="137"/>
      <c r="X150" s="137"/>
      <c r="Y150" s="63"/>
      <c r="Z150" s="63">
        <v>1</v>
      </c>
      <c r="AA150" s="63">
        <v>0</v>
      </c>
      <c r="AB150" s="63">
        <v>1</v>
      </c>
    </row>
    <row r="151" spans="1:28" ht="15.75">
      <c r="A151" s="314" t="s">
        <v>1336</v>
      </c>
      <c r="B151" s="137"/>
      <c r="C151" s="137"/>
      <c r="D151" s="63"/>
      <c r="E151" s="137"/>
      <c r="F151" s="137"/>
      <c r="G151" s="63"/>
      <c r="H151" s="137"/>
      <c r="I151" s="137"/>
      <c r="J151" s="63"/>
      <c r="K151" s="137">
        <v>0</v>
      </c>
      <c r="L151" s="137">
        <v>1</v>
      </c>
      <c r="M151" s="63">
        <v>1</v>
      </c>
      <c r="N151" s="136"/>
      <c r="O151" s="136"/>
      <c r="P151" s="63"/>
      <c r="Q151" s="136"/>
      <c r="R151" s="136"/>
      <c r="S151" s="63"/>
      <c r="T151" s="137"/>
      <c r="U151" s="137"/>
      <c r="V151" s="63"/>
      <c r="W151" s="137"/>
      <c r="X151" s="137"/>
      <c r="Y151" s="63"/>
      <c r="Z151" s="63">
        <v>0</v>
      </c>
      <c r="AA151" s="63">
        <v>1</v>
      </c>
      <c r="AB151" s="63">
        <v>1</v>
      </c>
    </row>
    <row r="152" spans="1:28" ht="15.75">
      <c r="A152" s="314" t="s">
        <v>1337</v>
      </c>
      <c r="B152" s="137"/>
      <c r="C152" s="137"/>
      <c r="D152" s="63"/>
      <c r="E152" s="137"/>
      <c r="F152" s="137"/>
      <c r="G152" s="63"/>
      <c r="H152" s="137"/>
      <c r="I152" s="137"/>
      <c r="J152" s="63"/>
      <c r="K152" s="137">
        <v>1</v>
      </c>
      <c r="L152" s="137">
        <v>0</v>
      </c>
      <c r="M152" s="63">
        <v>1</v>
      </c>
      <c r="N152" s="136"/>
      <c r="O152" s="136"/>
      <c r="P152" s="63"/>
      <c r="Q152" s="136"/>
      <c r="R152" s="136"/>
      <c r="S152" s="63"/>
      <c r="T152" s="137"/>
      <c r="U152" s="137"/>
      <c r="V152" s="63"/>
      <c r="W152" s="137"/>
      <c r="X152" s="137"/>
      <c r="Y152" s="63"/>
      <c r="Z152" s="63">
        <v>1</v>
      </c>
      <c r="AA152" s="63">
        <v>0</v>
      </c>
      <c r="AB152" s="63">
        <v>1</v>
      </c>
    </row>
    <row r="153" spans="1:28" ht="15.75">
      <c r="A153" s="314" t="s">
        <v>1338</v>
      </c>
      <c r="B153" s="137"/>
      <c r="C153" s="137"/>
      <c r="D153" s="63"/>
      <c r="E153" s="137"/>
      <c r="F153" s="137"/>
      <c r="G153" s="63"/>
      <c r="H153" s="137"/>
      <c r="I153" s="137"/>
      <c r="J153" s="63"/>
      <c r="K153" s="137"/>
      <c r="L153" s="137"/>
      <c r="M153" s="63"/>
      <c r="N153" s="136">
        <v>0</v>
      </c>
      <c r="O153" s="136">
        <v>1</v>
      </c>
      <c r="P153" s="63">
        <v>1</v>
      </c>
      <c r="Q153" s="136"/>
      <c r="R153" s="136"/>
      <c r="S153" s="63"/>
      <c r="T153" s="137"/>
      <c r="U153" s="137"/>
      <c r="V153" s="63"/>
      <c r="W153" s="137"/>
      <c r="X153" s="137"/>
      <c r="Y153" s="63"/>
      <c r="Z153" s="63">
        <v>0</v>
      </c>
      <c r="AA153" s="63">
        <v>1</v>
      </c>
      <c r="AB153" s="63">
        <v>1</v>
      </c>
    </row>
    <row r="154" spans="1:28" ht="15.75">
      <c r="A154" s="314" t="s">
        <v>591</v>
      </c>
      <c r="B154" s="137"/>
      <c r="C154" s="137"/>
      <c r="D154" s="63"/>
      <c r="E154" s="137"/>
      <c r="F154" s="137"/>
      <c r="G154" s="63"/>
      <c r="H154" s="137"/>
      <c r="I154" s="137"/>
      <c r="J154" s="63"/>
      <c r="K154" s="137">
        <v>1</v>
      </c>
      <c r="L154" s="137">
        <v>0</v>
      </c>
      <c r="M154" s="63">
        <v>1</v>
      </c>
      <c r="N154" s="136"/>
      <c r="O154" s="136"/>
      <c r="P154" s="63"/>
      <c r="Q154" s="136"/>
      <c r="R154" s="136"/>
      <c r="S154" s="63"/>
      <c r="T154" s="137"/>
      <c r="U154" s="137"/>
      <c r="V154" s="63"/>
      <c r="W154" s="137"/>
      <c r="X154" s="137"/>
      <c r="Y154" s="63"/>
      <c r="Z154" s="63">
        <v>1</v>
      </c>
      <c r="AA154" s="63">
        <v>0</v>
      </c>
      <c r="AB154" s="63">
        <v>1</v>
      </c>
    </row>
    <row r="155" spans="1:28" ht="15.75">
      <c r="A155" s="314" t="s">
        <v>563</v>
      </c>
      <c r="B155" s="137"/>
      <c r="C155" s="137"/>
      <c r="D155" s="63"/>
      <c r="E155" s="137"/>
      <c r="F155" s="137"/>
      <c r="G155" s="63"/>
      <c r="H155" s="137">
        <v>0</v>
      </c>
      <c r="I155" s="137">
        <v>1</v>
      </c>
      <c r="J155" s="63">
        <v>1</v>
      </c>
      <c r="K155" s="137"/>
      <c r="L155" s="137"/>
      <c r="M155" s="63"/>
      <c r="N155" s="136"/>
      <c r="O155" s="136"/>
      <c r="P155" s="63"/>
      <c r="Q155" s="136"/>
      <c r="R155" s="136"/>
      <c r="S155" s="63"/>
      <c r="T155" s="137"/>
      <c r="U155" s="137"/>
      <c r="V155" s="63"/>
      <c r="W155" s="137"/>
      <c r="X155" s="137"/>
      <c r="Y155" s="63"/>
      <c r="Z155" s="63">
        <v>0</v>
      </c>
      <c r="AA155" s="63">
        <v>1</v>
      </c>
      <c r="AB155" s="63">
        <v>1</v>
      </c>
    </row>
    <row r="156" spans="1:28" ht="15.75">
      <c r="A156" s="314" t="s">
        <v>1339</v>
      </c>
      <c r="B156" s="137"/>
      <c r="C156" s="137"/>
      <c r="D156" s="63"/>
      <c r="E156" s="137"/>
      <c r="F156" s="137"/>
      <c r="G156" s="63"/>
      <c r="H156" s="137">
        <v>0</v>
      </c>
      <c r="I156" s="137">
        <v>1</v>
      </c>
      <c r="J156" s="63">
        <v>1</v>
      </c>
      <c r="K156" s="137"/>
      <c r="L156" s="137"/>
      <c r="M156" s="63"/>
      <c r="N156" s="136"/>
      <c r="O156" s="136"/>
      <c r="P156" s="63"/>
      <c r="Q156" s="136"/>
      <c r="R156" s="136"/>
      <c r="S156" s="63"/>
      <c r="T156" s="137"/>
      <c r="U156" s="137"/>
      <c r="V156" s="63"/>
      <c r="W156" s="137"/>
      <c r="X156" s="137"/>
      <c r="Y156" s="63"/>
      <c r="Z156" s="63">
        <v>0</v>
      </c>
      <c r="AA156" s="63">
        <v>1</v>
      </c>
      <c r="AB156" s="63">
        <v>1</v>
      </c>
    </row>
    <row r="157" spans="1:28" ht="15.75">
      <c r="A157" s="314" t="s">
        <v>596</v>
      </c>
      <c r="B157" s="137"/>
      <c r="C157" s="137"/>
      <c r="D157" s="63"/>
      <c r="E157" s="137"/>
      <c r="F157" s="137"/>
      <c r="G157" s="63"/>
      <c r="H157" s="137"/>
      <c r="I157" s="137"/>
      <c r="J157" s="63"/>
      <c r="K157" s="137">
        <v>0</v>
      </c>
      <c r="L157" s="137">
        <v>1</v>
      </c>
      <c r="M157" s="63">
        <v>1</v>
      </c>
      <c r="N157" s="136"/>
      <c r="O157" s="136"/>
      <c r="P157" s="63"/>
      <c r="Q157" s="136"/>
      <c r="R157" s="136"/>
      <c r="S157" s="63"/>
      <c r="T157" s="137"/>
      <c r="U157" s="137"/>
      <c r="V157" s="63"/>
      <c r="W157" s="137"/>
      <c r="X157" s="137"/>
      <c r="Y157" s="63"/>
      <c r="Z157" s="63">
        <v>0</v>
      </c>
      <c r="AA157" s="63">
        <v>1</v>
      </c>
      <c r="AB157" s="63">
        <v>1</v>
      </c>
    </row>
    <row r="158" spans="1:28" ht="15.75">
      <c r="A158" s="314" t="s">
        <v>556</v>
      </c>
      <c r="B158" s="137"/>
      <c r="C158" s="137"/>
      <c r="D158" s="63"/>
      <c r="E158" s="137"/>
      <c r="F158" s="137"/>
      <c r="G158" s="63"/>
      <c r="H158" s="137"/>
      <c r="I158" s="137"/>
      <c r="J158" s="63"/>
      <c r="K158" s="137">
        <v>0</v>
      </c>
      <c r="L158" s="137">
        <v>1</v>
      </c>
      <c r="M158" s="63">
        <v>1</v>
      </c>
      <c r="N158" s="136"/>
      <c r="O158" s="136"/>
      <c r="P158" s="63"/>
      <c r="Q158" s="136"/>
      <c r="R158" s="136"/>
      <c r="S158" s="63"/>
      <c r="T158" s="137"/>
      <c r="U158" s="137"/>
      <c r="V158" s="63"/>
      <c r="W158" s="137"/>
      <c r="X158" s="137"/>
      <c r="Y158" s="63"/>
      <c r="Z158" s="63">
        <v>0</v>
      </c>
      <c r="AA158" s="63">
        <v>1</v>
      </c>
      <c r="AB158" s="63">
        <v>1</v>
      </c>
    </row>
    <row r="159" spans="1:28" ht="15.75">
      <c r="A159" s="314" t="s">
        <v>588</v>
      </c>
      <c r="B159" s="137"/>
      <c r="C159" s="137"/>
      <c r="D159" s="63"/>
      <c r="E159" s="137"/>
      <c r="F159" s="137"/>
      <c r="G159" s="63"/>
      <c r="H159" s="137"/>
      <c r="I159" s="137"/>
      <c r="J159" s="63"/>
      <c r="K159" s="137">
        <v>1</v>
      </c>
      <c r="L159" s="137">
        <v>0</v>
      </c>
      <c r="M159" s="63">
        <v>1</v>
      </c>
      <c r="N159" s="136"/>
      <c r="O159" s="136"/>
      <c r="P159" s="63"/>
      <c r="Q159" s="136"/>
      <c r="R159" s="136"/>
      <c r="S159" s="63"/>
      <c r="T159" s="137"/>
      <c r="U159" s="137"/>
      <c r="V159" s="63"/>
      <c r="W159" s="137"/>
      <c r="X159" s="137"/>
      <c r="Y159" s="63"/>
      <c r="Z159" s="63">
        <v>1</v>
      </c>
      <c r="AA159" s="63">
        <v>0</v>
      </c>
      <c r="AB159" s="63">
        <v>1</v>
      </c>
    </row>
    <row r="160" spans="1:28" ht="15.75">
      <c r="A160" s="314" t="s">
        <v>1340</v>
      </c>
      <c r="B160" s="137"/>
      <c r="C160" s="137"/>
      <c r="D160" s="63"/>
      <c r="E160" s="137"/>
      <c r="F160" s="137"/>
      <c r="G160" s="63"/>
      <c r="H160" s="137">
        <v>1</v>
      </c>
      <c r="I160" s="137">
        <v>0</v>
      </c>
      <c r="J160" s="63">
        <v>1</v>
      </c>
      <c r="K160" s="137"/>
      <c r="L160" s="137"/>
      <c r="M160" s="63"/>
      <c r="N160" s="136"/>
      <c r="O160" s="136"/>
      <c r="P160" s="63"/>
      <c r="Q160" s="136"/>
      <c r="R160" s="136"/>
      <c r="S160" s="63"/>
      <c r="T160" s="137"/>
      <c r="U160" s="137"/>
      <c r="V160" s="63"/>
      <c r="W160" s="137"/>
      <c r="X160" s="137"/>
      <c r="Y160" s="63"/>
      <c r="Z160" s="63">
        <v>1</v>
      </c>
      <c r="AA160" s="63">
        <v>0</v>
      </c>
      <c r="AB160" s="63">
        <v>1</v>
      </c>
    </row>
    <row r="161" spans="1:28" ht="15.75">
      <c r="A161" s="314" t="s">
        <v>595</v>
      </c>
      <c r="B161" s="137"/>
      <c r="C161" s="137"/>
      <c r="D161" s="63"/>
      <c r="E161" s="137"/>
      <c r="F161" s="137"/>
      <c r="G161" s="63"/>
      <c r="H161" s="137"/>
      <c r="I161" s="137"/>
      <c r="J161" s="63"/>
      <c r="K161" s="137">
        <v>1</v>
      </c>
      <c r="L161" s="137">
        <v>0</v>
      </c>
      <c r="M161" s="63">
        <v>1</v>
      </c>
      <c r="N161" s="136"/>
      <c r="O161" s="136"/>
      <c r="P161" s="63"/>
      <c r="Q161" s="136"/>
      <c r="R161" s="136"/>
      <c r="S161" s="63"/>
      <c r="T161" s="137"/>
      <c r="U161" s="137"/>
      <c r="V161" s="63"/>
      <c r="W161" s="137"/>
      <c r="X161" s="137"/>
      <c r="Y161" s="63"/>
      <c r="Z161" s="63">
        <v>1</v>
      </c>
      <c r="AA161" s="63">
        <v>0</v>
      </c>
      <c r="AB161" s="63">
        <v>1</v>
      </c>
    </row>
    <row r="162" spans="1:28" ht="15.75">
      <c r="A162" s="314" t="s">
        <v>561</v>
      </c>
      <c r="B162" s="136"/>
      <c r="C162" s="136"/>
      <c r="D162" s="63"/>
      <c r="E162" s="136">
        <v>0</v>
      </c>
      <c r="F162" s="136">
        <v>1</v>
      </c>
      <c r="G162" s="63">
        <v>1</v>
      </c>
      <c r="H162" s="136"/>
      <c r="I162" s="136"/>
      <c r="J162" s="63"/>
      <c r="K162" s="136"/>
      <c r="L162" s="136"/>
      <c r="M162" s="63"/>
      <c r="N162" s="136"/>
      <c r="O162" s="136"/>
      <c r="P162" s="63"/>
      <c r="Q162" s="136"/>
      <c r="R162" s="136"/>
      <c r="S162" s="63"/>
      <c r="T162" s="136"/>
      <c r="U162" s="136"/>
      <c r="V162" s="63"/>
      <c r="W162" s="136"/>
      <c r="X162" s="136"/>
      <c r="Y162" s="63"/>
      <c r="Z162" s="63">
        <v>0</v>
      </c>
      <c r="AA162" s="63">
        <v>1</v>
      </c>
      <c r="AB162" s="63">
        <v>1</v>
      </c>
    </row>
    <row r="163" spans="1:28" s="274" customFormat="1">
      <c r="A163" s="134" t="s">
        <v>38</v>
      </c>
      <c r="B163" s="273">
        <f t="shared" ref="B163:AB163" si="0">SUM(B5:B162)</f>
        <v>730</v>
      </c>
      <c r="C163" s="273">
        <f t="shared" si="0"/>
        <v>208</v>
      </c>
      <c r="D163" s="273">
        <f t="shared" si="0"/>
        <v>938</v>
      </c>
      <c r="E163" s="273">
        <f t="shared" si="0"/>
        <v>39</v>
      </c>
      <c r="F163" s="273">
        <f t="shared" si="0"/>
        <v>25</v>
      </c>
      <c r="G163" s="273">
        <f t="shared" si="0"/>
        <v>64</v>
      </c>
      <c r="H163" s="273">
        <f t="shared" si="0"/>
        <v>4591</v>
      </c>
      <c r="I163" s="273">
        <f t="shared" si="0"/>
        <v>1847</v>
      </c>
      <c r="J163" s="273">
        <f t="shared" si="0"/>
        <v>6438</v>
      </c>
      <c r="K163" s="273">
        <f t="shared" si="0"/>
        <v>19251</v>
      </c>
      <c r="L163" s="273">
        <f t="shared" si="0"/>
        <v>11119</v>
      </c>
      <c r="M163" s="273">
        <f t="shared" si="0"/>
        <v>30370</v>
      </c>
      <c r="N163" s="273">
        <f t="shared" si="0"/>
        <v>50</v>
      </c>
      <c r="O163" s="273">
        <f t="shared" si="0"/>
        <v>31</v>
      </c>
      <c r="P163" s="273">
        <f t="shared" si="0"/>
        <v>81</v>
      </c>
      <c r="Q163" s="273">
        <f t="shared" si="0"/>
        <v>554</v>
      </c>
      <c r="R163" s="273">
        <f t="shared" si="0"/>
        <v>361</v>
      </c>
      <c r="S163" s="273">
        <f t="shared" si="0"/>
        <v>915</v>
      </c>
      <c r="T163" s="273">
        <f t="shared" si="0"/>
        <v>130</v>
      </c>
      <c r="U163" s="273">
        <f t="shared" si="0"/>
        <v>201</v>
      </c>
      <c r="V163" s="273">
        <f t="shared" si="0"/>
        <v>331</v>
      </c>
      <c r="W163" s="273">
        <f t="shared" si="0"/>
        <v>220</v>
      </c>
      <c r="X163" s="273">
        <f t="shared" si="0"/>
        <v>160</v>
      </c>
      <c r="Y163" s="273">
        <f t="shared" si="0"/>
        <v>380</v>
      </c>
      <c r="Z163" s="273">
        <f t="shared" si="0"/>
        <v>25565</v>
      </c>
      <c r="AA163" s="273">
        <f t="shared" si="0"/>
        <v>13952</v>
      </c>
      <c r="AB163" s="273">
        <f t="shared" si="0"/>
        <v>39517</v>
      </c>
    </row>
    <row r="164" spans="1:28">
      <c r="B164" s="139"/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</row>
    <row r="166" spans="1:28">
      <c r="A166" s="140"/>
      <c r="B166" s="141"/>
    </row>
    <row r="167" spans="1:28">
      <c r="A167" s="140"/>
      <c r="B167" s="141"/>
    </row>
    <row r="168" spans="1:28">
      <c r="A168" s="140"/>
      <c r="B168" s="141"/>
    </row>
    <row r="169" spans="1:28">
      <c r="A169" s="140"/>
      <c r="B169" s="141"/>
    </row>
    <row r="170" spans="1:28">
      <c r="A170" s="140"/>
      <c r="B170" s="141"/>
      <c r="L170" s="269"/>
      <c r="M170" s="269"/>
    </row>
    <row r="171" spans="1:28">
      <c r="A171" s="140"/>
      <c r="B171" s="141"/>
    </row>
    <row r="172" spans="1:28">
      <c r="A172" s="140"/>
      <c r="B172" s="141"/>
    </row>
    <row r="173" spans="1:28">
      <c r="A173" s="140"/>
      <c r="B173" s="141"/>
    </row>
    <row r="174" spans="1:28">
      <c r="A174" s="140"/>
      <c r="B174" s="141"/>
    </row>
    <row r="175" spans="1:28">
      <c r="A175" s="140"/>
      <c r="B175" s="141"/>
    </row>
    <row r="176" spans="1:28">
      <c r="A176" s="140"/>
      <c r="B176" s="141"/>
    </row>
  </sheetData>
  <mergeCells count="13">
    <mergeCell ref="T2:V2"/>
    <mergeCell ref="W2:Y2"/>
    <mergeCell ref="Z2:AB2"/>
    <mergeCell ref="B1:J1"/>
    <mergeCell ref="K1:S1"/>
    <mergeCell ref="T1:AB1"/>
    <mergeCell ref="N2:P2"/>
    <mergeCell ref="Q2:S2"/>
    <mergeCell ref="A2:A3"/>
    <mergeCell ref="B2:D2"/>
    <mergeCell ref="E2:G2"/>
    <mergeCell ref="H2:J2"/>
    <mergeCell ref="K2:M2"/>
  </mergeCells>
  <pageMargins left="0.74803149606299213" right="0.19685039370078741" top="0.55118110236220474" bottom="0.47244094488188981" header="0.35433070866141736" footer="0.23622047244094491"/>
  <pageSetup paperSize="9" scale="85" firstPageNumber="51" pageOrder="overThenDown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0" max="164" man="1"/>
    <brk id="19" max="164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B37"/>
  <sheetViews>
    <sheetView showZeros="0" view="pageBreakPreview" zoomScaleSheetLayoutView="100" workbookViewId="0">
      <pane xSplit="1" ySplit="4" topLeftCell="O29" activePane="bottomRight" state="frozen"/>
      <selection activeCell="T161" sqref="T161:U161"/>
      <selection pane="topRight" activeCell="T161" sqref="T161:U161"/>
      <selection pane="bottomLeft" activeCell="T161" sqref="T161:U161"/>
      <selection pane="bottomRight" activeCell="AC1" sqref="AC1:AC1048576"/>
    </sheetView>
  </sheetViews>
  <sheetFormatPr defaultRowHeight="14.25"/>
  <cols>
    <col min="1" max="1" width="22.140625" style="147" customWidth="1"/>
    <col min="2" max="10" width="7.42578125" style="143" customWidth="1"/>
    <col min="11" max="11" width="7.5703125" style="143" customWidth="1"/>
    <col min="12" max="12" width="7.85546875" style="143" customWidth="1"/>
    <col min="13" max="13" width="7.42578125" style="143" customWidth="1"/>
    <col min="14" max="14" width="7" style="143" customWidth="1"/>
    <col min="15" max="15" width="7.85546875" style="143" customWidth="1"/>
    <col min="16" max="16" width="7.5703125" style="143" customWidth="1"/>
    <col min="17" max="19" width="7.85546875" style="143" customWidth="1"/>
    <col min="20" max="20" width="7.28515625" style="143" customWidth="1"/>
    <col min="21" max="21" width="7.7109375" style="143" customWidth="1"/>
    <col min="22" max="22" width="7" style="143" customWidth="1"/>
    <col min="23" max="23" width="7.28515625" style="143" customWidth="1"/>
    <col min="24" max="24" width="7.7109375" style="143" customWidth="1"/>
    <col min="25" max="25" width="7" style="143" customWidth="1"/>
    <col min="26" max="26" width="7.7109375" style="143" customWidth="1"/>
    <col min="27" max="27" width="7.85546875" style="143" customWidth="1"/>
    <col min="28" max="28" width="7.7109375" style="143" customWidth="1"/>
    <col min="29" max="16384" width="9.140625" style="143"/>
  </cols>
  <sheetData>
    <row r="1" spans="1:28" s="142" customFormat="1" ht="36" customHeight="1">
      <c r="A1" s="56" t="s">
        <v>598</v>
      </c>
      <c r="B1" s="574" t="s">
        <v>599</v>
      </c>
      <c r="C1" s="579"/>
      <c r="D1" s="579"/>
      <c r="E1" s="579"/>
      <c r="F1" s="579"/>
      <c r="G1" s="579"/>
      <c r="H1" s="579"/>
      <c r="I1" s="579"/>
      <c r="J1" s="579"/>
      <c r="K1" s="574" t="s">
        <v>599</v>
      </c>
      <c r="L1" s="579"/>
      <c r="M1" s="579"/>
      <c r="N1" s="579"/>
      <c r="O1" s="579"/>
      <c r="P1" s="579"/>
      <c r="Q1" s="579"/>
      <c r="R1" s="579"/>
      <c r="S1" s="579"/>
      <c r="T1" s="574" t="s">
        <v>599</v>
      </c>
      <c r="U1" s="579"/>
      <c r="V1" s="579"/>
      <c r="W1" s="579"/>
      <c r="X1" s="579"/>
      <c r="Y1" s="579"/>
      <c r="Z1" s="579"/>
      <c r="AA1" s="579"/>
      <c r="AB1" s="579"/>
    </row>
    <row r="2" spans="1:28" s="367" customFormat="1" ht="17.25" customHeight="1">
      <c r="A2" s="576" t="s">
        <v>36</v>
      </c>
      <c r="B2" s="578" t="s">
        <v>95</v>
      </c>
      <c r="C2" s="578"/>
      <c r="D2" s="578"/>
      <c r="E2" s="578" t="s">
        <v>96</v>
      </c>
      <c r="F2" s="578"/>
      <c r="G2" s="578"/>
      <c r="H2" s="578" t="s">
        <v>97</v>
      </c>
      <c r="I2" s="578"/>
      <c r="J2" s="578"/>
      <c r="K2" s="578" t="s">
        <v>98</v>
      </c>
      <c r="L2" s="578"/>
      <c r="M2" s="578"/>
      <c r="N2" s="578" t="s">
        <v>99</v>
      </c>
      <c r="O2" s="578"/>
      <c r="P2" s="578"/>
      <c r="Q2" s="578" t="s">
        <v>100</v>
      </c>
      <c r="R2" s="578"/>
      <c r="S2" s="578"/>
      <c r="T2" s="578" t="s">
        <v>101</v>
      </c>
      <c r="U2" s="578"/>
      <c r="V2" s="578"/>
      <c r="W2" s="578" t="s">
        <v>102</v>
      </c>
      <c r="X2" s="578"/>
      <c r="Y2" s="578"/>
      <c r="Z2" s="578" t="s">
        <v>38</v>
      </c>
      <c r="AA2" s="578"/>
      <c r="AB2" s="578"/>
    </row>
    <row r="3" spans="1:28" s="368" customFormat="1" ht="17.25" customHeight="1">
      <c r="A3" s="577"/>
      <c r="B3" s="366" t="s">
        <v>103</v>
      </c>
      <c r="C3" s="366" t="s">
        <v>104</v>
      </c>
      <c r="D3" s="366" t="s">
        <v>90</v>
      </c>
      <c r="E3" s="366" t="s">
        <v>103</v>
      </c>
      <c r="F3" s="366" t="s">
        <v>104</v>
      </c>
      <c r="G3" s="366" t="s">
        <v>90</v>
      </c>
      <c r="H3" s="366" t="s">
        <v>103</v>
      </c>
      <c r="I3" s="366" t="s">
        <v>104</v>
      </c>
      <c r="J3" s="366" t="s">
        <v>90</v>
      </c>
      <c r="K3" s="366" t="s">
        <v>103</v>
      </c>
      <c r="L3" s="366" t="s">
        <v>104</v>
      </c>
      <c r="M3" s="366" t="s">
        <v>90</v>
      </c>
      <c r="N3" s="366" t="s">
        <v>103</v>
      </c>
      <c r="O3" s="366" t="s">
        <v>104</v>
      </c>
      <c r="P3" s="366" t="s">
        <v>90</v>
      </c>
      <c r="Q3" s="366" t="s">
        <v>103</v>
      </c>
      <c r="R3" s="366" t="s">
        <v>104</v>
      </c>
      <c r="S3" s="366" t="s">
        <v>90</v>
      </c>
      <c r="T3" s="366" t="s">
        <v>103</v>
      </c>
      <c r="U3" s="366" t="s">
        <v>104</v>
      </c>
      <c r="V3" s="366" t="s">
        <v>90</v>
      </c>
      <c r="W3" s="366" t="s">
        <v>103</v>
      </c>
      <c r="X3" s="366" t="s">
        <v>104</v>
      </c>
      <c r="Y3" s="366" t="s">
        <v>90</v>
      </c>
      <c r="Z3" s="366" t="s">
        <v>103</v>
      </c>
      <c r="AA3" s="366" t="s">
        <v>104</v>
      </c>
      <c r="AB3" s="366" t="s">
        <v>90</v>
      </c>
    </row>
    <row r="4" spans="1:28" s="144" customFormat="1" ht="12">
      <c r="A4" s="132">
        <v>1</v>
      </c>
      <c r="B4" s="132">
        <v>2</v>
      </c>
      <c r="C4" s="132">
        <v>3</v>
      </c>
      <c r="D4" s="132">
        <v>4</v>
      </c>
      <c r="E4" s="132">
        <v>5</v>
      </c>
      <c r="F4" s="132">
        <v>6</v>
      </c>
      <c r="G4" s="132">
        <v>7</v>
      </c>
      <c r="H4" s="132">
        <v>8</v>
      </c>
      <c r="I4" s="132">
        <v>9</v>
      </c>
      <c r="J4" s="132">
        <v>10</v>
      </c>
      <c r="K4" s="132">
        <v>11</v>
      </c>
      <c r="L4" s="132">
        <v>12</v>
      </c>
      <c r="M4" s="132">
        <v>13</v>
      </c>
      <c r="N4" s="132">
        <v>14</v>
      </c>
      <c r="O4" s="132">
        <v>15</v>
      </c>
      <c r="P4" s="132">
        <v>16</v>
      </c>
      <c r="Q4" s="132">
        <v>17</v>
      </c>
      <c r="R4" s="132">
        <v>18</v>
      </c>
      <c r="S4" s="132">
        <v>19</v>
      </c>
      <c r="T4" s="132">
        <v>20</v>
      </c>
      <c r="U4" s="132">
        <v>21</v>
      </c>
      <c r="V4" s="132">
        <v>22</v>
      </c>
      <c r="W4" s="132">
        <v>23</v>
      </c>
      <c r="X4" s="132">
        <v>24</v>
      </c>
      <c r="Y4" s="132">
        <v>25</v>
      </c>
      <c r="Z4" s="132">
        <v>26</v>
      </c>
      <c r="AA4" s="132">
        <v>27</v>
      </c>
      <c r="AB4" s="132">
        <v>28</v>
      </c>
    </row>
    <row r="5" spans="1:28" ht="21" customHeight="1">
      <c r="A5" s="145" t="s">
        <v>1</v>
      </c>
      <c r="B5" s="135">
        <v>54</v>
      </c>
      <c r="C5" s="135">
        <v>2</v>
      </c>
      <c r="D5" s="137">
        <v>56</v>
      </c>
      <c r="E5" s="135"/>
      <c r="F5" s="135"/>
      <c r="G5" s="137"/>
      <c r="H5" s="135">
        <v>59</v>
      </c>
      <c r="I5" s="135">
        <v>12</v>
      </c>
      <c r="J5" s="137">
        <v>71</v>
      </c>
      <c r="K5" s="135">
        <v>594</v>
      </c>
      <c r="L5" s="135">
        <v>51</v>
      </c>
      <c r="M5" s="137">
        <v>645</v>
      </c>
      <c r="N5" s="135"/>
      <c r="O5" s="135"/>
      <c r="P5" s="137"/>
      <c r="Q5" s="135">
        <v>0</v>
      </c>
      <c r="R5" s="135">
        <v>90</v>
      </c>
      <c r="S5" s="137">
        <v>90</v>
      </c>
      <c r="T5" s="135"/>
      <c r="U5" s="135"/>
      <c r="V5" s="137"/>
      <c r="W5" s="135"/>
      <c r="X5" s="135"/>
      <c r="Y5" s="137"/>
      <c r="Z5" s="63">
        <v>707</v>
      </c>
      <c r="AA5" s="63">
        <v>155</v>
      </c>
      <c r="AB5" s="63">
        <v>862</v>
      </c>
    </row>
    <row r="6" spans="1:28" ht="21" customHeight="1">
      <c r="A6" s="145" t="s">
        <v>3</v>
      </c>
      <c r="B6" s="135">
        <v>26</v>
      </c>
      <c r="C6" s="135">
        <v>5</v>
      </c>
      <c r="D6" s="137">
        <v>31</v>
      </c>
      <c r="E6" s="135"/>
      <c r="F6" s="135"/>
      <c r="G6" s="137"/>
      <c r="H6" s="135">
        <v>17</v>
      </c>
      <c r="I6" s="135">
        <v>9</v>
      </c>
      <c r="J6" s="137">
        <v>26</v>
      </c>
      <c r="K6" s="135">
        <v>27</v>
      </c>
      <c r="L6" s="135">
        <v>1</v>
      </c>
      <c r="M6" s="137">
        <v>28</v>
      </c>
      <c r="N6" s="135"/>
      <c r="O6" s="135"/>
      <c r="P6" s="137"/>
      <c r="Q6" s="135"/>
      <c r="R6" s="135"/>
      <c r="S6" s="137"/>
      <c r="T6" s="135"/>
      <c r="U6" s="135"/>
      <c r="V6" s="137"/>
      <c r="W6" s="135">
        <v>3</v>
      </c>
      <c r="X6" s="135">
        <v>0</v>
      </c>
      <c r="Y6" s="137">
        <v>3</v>
      </c>
      <c r="Z6" s="63">
        <v>73</v>
      </c>
      <c r="AA6" s="63">
        <v>15</v>
      </c>
      <c r="AB6" s="63">
        <v>88</v>
      </c>
    </row>
    <row r="7" spans="1:28" ht="21" customHeight="1">
      <c r="A7" s="145" t="s">
        <v>4</v>
      </c>
      <c r="B7" s="135">
        <v>18</v>
      </c>
      <c r="C7" s="135">
        <v>1</v>
      </c>
      <c r="D7" s="137">
        <v>19</v>
      </c>
      <c r="E7" s="135"/>
      <c r="F7" s="135"/>
      <c r="G7" s="137"/>
      <c r="H7" s="135">
        <v>49</v>
      </c>
      <c r="I7" s="135">
        <v>4</v>
      </c>
      <c r="J7" s="137">
        <v>53</v>
      </c>
      <c r="K7" s="135">
        <v>275</v>
      </c>
      <c r="L7" s="135">
        <v>45</v>
      </c>
      <c r="M7" s="137">
        <v>320</v>
      </c>
      <c r="N7" s="135"/>
      <c r="O7" s="135"/>
      <c r="P7" s="137"/>
      <c r="Q7" s="135">
        <v>9</v>
      </c>
      <c r="R7" s="135">
        <v>6</v>
      </c>
      <c r="S7" s="137">
        <v>15</v>
      </c>
      <c r="T7" s="135">
        <v>15</v>
      </c>
      <c r="U7" s="135">
        <v>0</v>
      </c>
      <c r="V7" s="137">
        <v>15</v>
      </c>
      <c r="W7" s="135"/>
      <c r="X7" s="135"/>
      <c r="Y7" s="137"/>
      <c r="Z7" s="63">
        <v>366</v>
      </c>
      <c r="AA7" s="63">
        <v>56</v>
      </c>
      <c r="AB7" s="63">
        <v>422</v>
      </c>
    </row>
    <row r="8" spans="1:28" ht="21" customHeight="1">
      <c r="A8" s="145" t="s">
        <v>5</v>
      </c>
      <c r="B8" s="135">
        <v>38</v>
      </c>
      <c r="C8" s="135">
        <v>24</v>
      </c>
      <c r="D8" s="137">
        <v>62</v>
      </c>
      <c r="E8" s="135"/>
      <c r="F8" s="135"/>
      <c r="G8" s="137"/>
      <c r="H8" s="135">
        <v>25</v>
      </c>
      <c r="I8" s="135">
        <v>13</v>
      </c>
      <c r="J8" s="137">
        <v>38</v>
      </c>
      <c r="K8" s="135">
        <v>283</v>
      </c>
      <c r="L8" s="135">
        <v>131</v>
      </c>
      <c r="M8" s="137">
        <v>414</v>
      </c>
      <c r="N8" s="135"/>
      <c r="O8" s="135"/>
      <c r="P8" s="137"/>
      <c r="Q8" s="135"/>
      <c r="R8" s="135"/>
      <c r="S8" s="137"/>
      <c r="T8" s="135"/>
      <c r="U8" s="135"/>
      <c r="V8" s="137"/>
      <c r="W8" s="135">
        <v>9</v>
      </c>
      <c r="X8" s="135">
        <v>13</v>
      </c>
      <c r="Y8" s="137">
        <v>22</v>
      </c>
      <c r="Z8" s="63">
        <v>355</v>
      </c>
      <c r="AA8" s="63">
        <v>181</v>
      </c>
      <c r="AB8" s="63">
        <v>536</v>
      </c>
    </row>
    <row r="9" spans="1:28" ht="21" customHeight="1">
      <c r="A9" s="145" t="s">
        <v>6</v>
      </c>
      <c r="B9" s="135"/>
      <c r="C9" s="135"/>
      <c r="D9" s="137"/>
      <c r="E9" s="135"/>
      <c r="F9" s="135"/>
      <c r="G9" s="137"/>
      <c r="H9" s="135">
        <v>1</v>
      </c>
      <c r="I9" s="135">
        <v>0</v>
      </c>
      <c r="J9" s="137">
        <v>1</v>
      </c>
      <c r="K9" s="135">
        <v>66</v>
      </c>
      <c r="L9" s="135">
        <v>17</v>
      </c>
      <c r="M9" s="137">
        <v>83</v>
      </c>
      <c r="N9" s="135"/>
      <c r="O9" s="135"/>
      <c r="P9" s="137"/>
      <c r="Q9" s="135"/>
      <c r="R9" s="135"/>
      <c r="S9" s="137"/>
      <c r="T9" s="135"/>
      <c r="U9" s="135"/>
      <c r="V9" s="137"/>
      <c r="W9" s="135"/>
      <c r="X9" s="135"/>
      <c r="Y9" s="137"/>
      <c r="Z9" s="63">
        <v>67</v>
      </c>
      <c r="AA9" s="63">
        <v>17</v>
      </c>
      <c r="AB9" s="63">
        <v>84</v>
      </c>
    </row>
    <row r="10" spans="1:28" ht="21" customHeight="1">
      <c r="A10" s="145" t="s">
        <v>8</v>
      </c>
      <c r="B10" s="135">
        <v>93</v>
      </c>
      <c r="C10" s="135">
        <v>26</v>
      </c>
      <c r="D10" s="137">
        <v>119</v>
      </c>
      <c r="E10" s="135">
        <v>8</v>
      </c>
      <c r="F10" s="135">
        <v>10</v>
      </c>
      <c r="G10" s="137">
        <v>18</v>
      </c>
      <c r="H10" s="135">
        <v>396</v>
      </c>
      <c r="I10" s="135">
        <v>201</v>
      </c>
      <c r="J10" s="137">
        <v>597</v>
      </c>
      <c r="K10" s="135">
        <v>420</v>
      </c>
      <c r="L10" s="135">
        <v>335</v>
      </c>
      <c r="M10" s="137">
        <v>755</v>
      </c>
      <c r="N10" s="135">
        <v>3</v>
      </c>
      <c r="O10" s="135">
        <v>0</v>
      </c>
      <c r="P10" s="137">
        <v>3</v>
      </c>
      <c r="Q10" s="135">
        <v>2</v>
      </c>
      <c r="R10" s="135">
        <v>2</v>
      </c>
      <c r="S10" s="137">
        <v>4</v>
      </c>
      <c r="T10" s="135">
        <v>3</v>
      </c>
      <c r="U10" s="135">
        <v>8</v>
      </c>
      <c r="V10" s="137">
        <v>11</v>
      </c>
      <c r="W10" s="135">
        <v>19</v>
      </c>
      <c r="X10" s="135">
        <v>20</v>
      </c>
      <c r="Y10" s="137">
        <v>39</v>
      </c>
      <c r="Z10" s="63">
        <v>944</v>
      </c>
      <c r="AA10" s="63">
        <v>602</v>
      </c>
      <c r="AB10" s="63">
        <v>1546</v>
      </c>
    </row>
    <row r="11" spans="1:28" ht="21" customHeight="1">
      <c r="A11" s="145" t="s">
        <v>9</v>
      </c>
      <c r="B11" s="135"/>
      <c r="C11" s="135"/>
      <c r="D11" s="137"/>
      <c r="E11" s="135"/>
      <c r="F11" s="135"/>
      <c r="G11" s="137"/>
      <c r="H11" s="135">
        <v>6</v>
      </c>
      <c r="I11" s="135">
        <v>4</v>
      </c>
      <c r="J11" s="137">
        <v>10</v>
      </c>
      <c r="K11" s="135">
        <v>146</v>
      </c>
      <c r="L11" s="135">
        <v>15</v>
      </c>
      <c r="M11" s="137">
        <v>161</v>
      </c>
      <c r="N11" s="135"/>
      <c r="O11" s="135"/>
      <c r="P11" s="137"/>
      <c r="Q11" s="135"/>
      <c r="R11" s="135"/>
      <c r="S11" s="137"/>
      <c r="T11" s="135"/>
      <c r="U11" s="135"/>
      <c r="V11" s="137"/>
      <c r="W11" s="135">
        <v>0</v>
      </c>
      <c r="X11" s="135">
        <v>1</v>
      </c>
      <c r="Y11" s="137">
        <v>1</v>
      </c>
      <c r="Z11" s="63">
        <v>152</v>
      </c>
      <c r="AA11" s="63">
        <v>20</v>
      </c>
      <c r="AB11" s="63">
        <v>172</v>
      </c>
    </row>
    <row r="12" spans="1:28" ht="21" customHeight="1">
      <c r="A12" s="145" t="s">
        <v>10</v>
      </c>
      <c r="B12" s="135">
        <v>19</v>
      </c>
      <c r="C12" s="135">
        <v>11</v>
      </c>
      <c r="D12" s="137">
        <v>30</v>
      </c>
      <c r="E12" s="135"/>
      <c r="F12" s="135"/>
      <c r="G12" s="137"/>
      <c r="H12" s="135">
        <v>85</v>
      </c>
      <c r="I12" s="135">
        <v>53</v>
      </c>
      <c r="J12" s="137">
        <v>138</v>
      </c>
      <c r="K12" s="135">
        <v>252</v>
      </c>
      <c r="L12" s="135">
        <v>167</v>
      </c>
      <c r="M12" s="137">
        <v>419</v>
      </c>
      <c r="N12" s="135"/>
      <c r="O12" s="135"/>
      <c r="P12" s="137"/>
      <c r="Q12" s="135">
        <v>3</v>
      </c>
      <c r="R12" s="135">
        <v>0</v>
      </c>
      <c r="S12" s="137">
        <v>3</v>
      </c>
      <c r="T12" s="135"/>
      <c r="U12" s="135"/>
      <c r="V12" s="137"/>
      <c r="W12" s="135">
        <v>0</v>
      </c>
      <c r="X12" s="135">
        <v>2</v>
      </c>
      <c r="Y12" s="137">
        <v>2</v>
      </c>
      <c r="Z12" s="63">
        <v>359</v>
      </c>
      <c r="AA12" s="63">
        <v>233</v>
      </c>
      <c r="AB12" s="63">
        <v>592</v>
      </c>
    </row>
    <row r="13" spans="1:28" ht="21" customHeight="1">
      <c r="A13" s="145" t="s">
        <v>11</v>
      </c>
      <c r="B13" s="135">
        <v>18</v>
      </c>
      <c r="C13" s="135">
        <v>3</v>
      </c>
      <c r="D13" s="137">
        <v>21</v>
      </c>
      <c r="E13" s="135"/>
      <c r="F13" s="135"/>
      <c r="G13" s="137"/>
      <c r="H13" s="135">
        <v>69</v>
      </c>
      <c r="I13" s="135">
        <v>30</v>
      </c>
      <c r="J13" s="137">
        <v>99</v>
      </c>
      <c r="K13" s="135">
        <v>483</v>
      </c>
      <c r="L13" s="135">
        <v>167</v>
      </c>
      <c r="M13" s="137">
        <v>650</v>
      </c>
      <c r="N13" s="135"/>
      <c r="O13" s="135"/>
      <c r="P13" s="137"/>
      <c r="Q13" s="135">
        <v>48</v>
      </c>
      <c r="R13" s="135">
        <v>17</v>
      </c>
      <c r="S13" s="137">
        <v>65</v>
      </c>
      <c r="T13" s="135"/>
      <c r="U13" s="135"/>
      <c r="V13" s="137"/>
      <c r="W13" s="135">
        <v>10</v>
      </c>
      <c r="X13" s="135">
        <v>6</v>
      </c>
      <c r="Y13" s="137">
        <v>16</v>
      </c>
      <c r="Z13" s="63">
        <v>628</v>
      </c>
      <c r="AA13" s="63">
        <v>223</v>
      </c>
      <c r="AB13" s="63">
        <v>851</v>
      </c>
    </row>
    <row r="14" spans="1:28" ht="21" customHeight="1">
      <c r="A14" s="145" t="s">
        <v>12</v>
      </c>
      <c r="B14" s="135">
        <v>3</v>
      </c>
      <c r="C14" s="135">
        <v>0</v>
      </c>
      <c r="D14" s="137">
        <v>3</v>
      </c>
      <c r="E14" s="135"/>
      <c r="F14" s="135"/>
      <c r="G14" s="137"/>
      <c r="H14" s="135">
        <v>11</v>
      </c>
      <c r="I14" s="135">
        <v>3</v>
      </c>
      <c r="J14" s="137">
        <v>14</v>
      </c>
      <c r="K14" s="135">
        <v>41</v>
      </c>
      <c r="L14" s="135">
        <v>14</v>
      </c>
      <c r="M14" s="137">
        <v>55</v>
      </c>
      <c r="N14" s="135"/>
      <c r="O14" s="135"/>
      <c r="P14" s="137"/>
      <c r="Q14" s="135"/>
      <c r="R14" s="135"/>
      <c r="S14" s="137"/>
      <c r="T14" s="135"/>
      <c r="U14" s="135"/>
      <c r="V14" s="137"/>
      <c r="W14" s="135">
        <v>0</v>
      </c>
      <c r="X14" s="135">
        <v>1</v>
      </c>
      <c r="Y14" s="137">
        <v>1</v>
      </c>
      <c r="Z14" s="63">
        <v>55</v>
      </c>
      <c r="AA14" s="63">
        <v>18</v>
      </c>
      <c r="AB14" s="63">
        <v>73</v>
      </c>
    </row>
    <row r="15" spans="1:28" ht="21" customHeight="1">
      <c r="A15" s="145" t="s">
        <v>13</v>
      </c>
      <c r="B15" s="135"/>
      <c r="C15" s="135"/>
      <c r="D15" s="137"/>
      <c r="E15" s="135"/>
      <c r="F15" s="135"/>
      <c r="G15" s="137"/>
      <c r="H15" s="135"/>
      <c r="I15" s="135"/>
      <c r="J15" s="137"/>
      <c r="K15" s="135">
        <v>4</v>
      </c>
      <c r="L15" s="135">
        <v>1</v>
      </c>
      <c r="M15" s="137">
        <v>5</v>
      </c>
      <c r="N15" s="135"/>
      <c r="O15" s="135"/>
      <c r="P15" s="137"/>
      <c r="Q15" s="135"/>
      <c r="R15" s="135"/>
      <c r="S15" s="137"/>
      <c r="T15" s="135"/>
      <c r="U15" s="135"/>
      <c r="V15" s="137"/>
      <c r="W15" s="135"/>
      <c r="X15" s="135"/>
      <c r="Y15" s="137"/>
      <c r="Z15" s="63">
        <v>4</v>
      </c>
      <c r="AA15" s="63">
        <v>1</v>
      </c>
      <c r="AB15" s="63">
        <v>5</v>
      </c>
    </row>
    <row r="16" spans="1:28" ht="21" customHeight="1">
      <c r="A16" s="145" t="s">
        <v>14</v>
      </c>
      <c r="B16" s="135">
        <v>3</v>
      </c>
      <c r="C16" s="135">
        <v>0</v>
      </c>
      <c r="D16" s="137">
        <v>3</v>
      </c>
      <c r="E16" s="135"/>
      <c r="F16" s="135"/>
      <c r="G16" s="137"/>
      <c r="H16" s="135">
        <v>3</v>
      </c>
      <c r="I16" s="135">
        <v>0</v>
      </c>
      <c r="J16" s="137">
        <v>3</v>
      </c>
      <c r="K16" s="135">
        <v>56</v>
      </c>
      <c r="L16" s="135">
        <v>2</v>
      </c>
      <c r="M16" s="137">
        <v>58</v>
      </c>
      <c r="N16" s="135"/>
      <c r="O16" s="135"/>
      <c r="P16" s="137"/>
      <c r="Q16" s="135"/>
      <c r="R16" s="135"/>
      <c r="S16" s="137"/>
      <c r="T16" s="135"/>
      <c r="U16" s="135"/>
      <c r="V16" s="137"/>
      <c r="W16" s="135">
        <v>6</v>
      </c>
      <c r="X16" s="135">
        <v>0</v>
      </c>
      <c r="Y16" s="137">
        <v>6</v>
      </c>
      <c r="Z16" s="63">
        <v>68</v>
      </c>
      <c r="AA16" s="63">
        <v>2</v>
      </c>
      <c r="AB16" s="63">
        <v>70</v>
      </c>
    </row>
    <row r="17" spans="1:28" ht="21" customHeight="1">
      <c r="A17" s="145" t="s">
        <v>15</v>
      </c>
      <c r="B17" s="135">
        <v>46</v>
      </c>
      <c r="C17" s="135">
        <v>16</v>
      </c>
      <c r="D17" s="137">
        <v>62</v>
      </c>
      <c r="E17" s="135">
        <v>9</v>
      </c>
      <c r="F17" s="135">
        <v>6</v>
      </c>
      <c r="G17" s="137">
        <v>15</v>
      </c>
      <c r="H17" s="135">
        <v>647</v>
      </c>
      <c r="I17" s="135">
        <v>443</v>
      </c>
      <c r="J17" s="137">
        <v>1090</v>
      </c>
      <c r="K17" s="135">
        <v>6693</v>
      </c>
      <c r="L17" s="135">
        <v>5597</v>
      </c>
      <c r="M17" s="137">
        <v>12290</v>
      </c>
      <c r="N17" s="135">
        <v>19</v>
      </c>
      <c r="O17" s="135">
        <v>16</v>
      </c>
      <c r="P17" s="137">
        <v>35</v>
      </c>
      <c r="Q17" s="135">
        <v>192</v>
      </c>
      <c r="R17" s="135">
        <v>118</v>
      </c>
      <c r="S17" s="137">
        <v>310</v>
      </c>
      <c r="T17" s="135">
        <v>14</v>
      </c>
      <c r="U17" s="135">
        <v>1</v>
      </c>
      <c r="V17" s="137">
        <v>15</v>
      </c>
      <c r="W17" s="135">
        <v>48</v>
      </c>
      <c r="X17" s="135">
        <v>38</v>
      </c>
      <c r="Y17" s="137">
        <v>86</v>
      </c>
      <c r="Z17" s="63">
        <v>7668</v>
      </c>
      <c r="AA17" s="63">
        <v>6235</v>
      </c>
      <c r="AB17" s="63">
        <v>13903</v>
      </c>
    </row>
    <row r="18" spans="1:28" ht="21" customHeight="1">
      <c r="A18" s="145" t="s">
        <v>16</v>
      </c>
      <c r="B18" s="135">
        <v>17</v>
      </c>
      <c r="C18" s="135">
        <v>13</v>
      </c>
      <c r="D18" s="137">
        <v>30</v>
      </c>
      <c r="E18" s="135">
        <v>1</v>
      </c>
      <c r="F18" s="135">
        <v>0</v>
      </c>
      <c r="G18" s="137">
        <v>1</v>
      </c>
      <c r="H18" s="135">
        <v>20</v>
      </c>
      <c r="I18" s="135">
        <v>8</v>
      </c>
      <c r="J18" s="137">
        <v>28</v>
      </c>
      <c r="K18" s="135">
        <v>61</v>
      </c>
      <c r="L18" s="135">
        <v>7</v>
      </c>
      <c r="M18" s="137">
        <v>68</v>
      </c>
      <c r="N18" s="135"/>
      <c r="O18" s="135"/>
      <c r="P18" s="137"/>
      <c r="Q18" s="135">
        <v>0</v>
      </c>
      <c r="R18" s="135">
        <v>1</v>
      </c>
      <c r="S18" s="137">
        <v>1</v>
      </c>
      <c r="T18" s="135"/>
      <c r="U18" s="135"/>
      <c r="V18" s="137"/>
      <c r="W18" s="135"/>
      <c r="X18" s="135"/>
      <c r="Y18" s="137"/>
      <c r="Z18" s="63">
        <v>99</v>
      </c>
      <c r="AA18" s="63">
        <v>29</v>
      </c>
      <c r="AB18" s="63">
        <v>128</v>
      </c>
    </row>
    <row r="19" spans="1:28" ht="21" customHeight="1">
      <c r="A19" s="145" t="s">
        <v>17</v>
      </c>
      <c r="B19" s="135">
        <v>2</v>
      </c>
      <c r="C19" s="135">
        <v>0</v>
      </c>
      <c r="D19" s="137">
        <v>2</v>
      </c>
      <c r="E19" s="135"/>
      <c r="F19" s="135"/>
      <c r="G19" s="137"/>
      <c r="H19" s="135">
        <v>47</v>
      </c>
      <c r="I19" s="135">
        <v>1</v>
      </c>
      <c r="J19" s="137">
        <v>48</v>
      </c>
      <c r="K19" s="135">
        <v>80</v>
      </c>
      <c r="L19" s="135">
        <v>51</v>
      </c>
      <c r="M19" s="137">
        <v>131</v>
      </c>
      <c r="N19" s="135"/>
      <c r="O19" s="135"/>
      <c r="P19" s="137"/>
      <c r="Q19" s="135"/>
      <c r="R19" s="135"/>
      <c r="S19" s="137"/>
      <c r="T19" s="135"/>
      <c r="U19" s="135"/>
      <c r="V19" s="137"/>
      <c r="W19" s="135">
        <v>1</v>
      </c>
      <c r="X19" s="135">
        <v>2</v>
      </c>
      <c r="Y19" s="137">
        <v>3</v>
      </c>
      <c r="Z19" s="63">
        <v>130</v>
      </c>
      <c r="AA19" s="63">
        <v>54</v>
      </c>
      <c r="AB19" s="63">
        <v>184</v>
      </c>
    </row>
    <row r="20" spans="1:28" ht="21" customHeight="1">
      <c r="A20" s="145" t="s">
        <v>18</v>
      </c>
      <c r="B20" s="135">
        <v>141</v>
      </c>
      <c r="C20" s="135">
        <v>42</v>
      </c>
      <c r="D20" s="137">
        <v>183</v>
      </c>
      <c r="E20" s="135">
        <v>0</v>
      </c>
      <c r="F20" s="135">
        <v>1</v>
      </c>
      <c r="G20" s="137">
        <v>1</v>
      </c>
      <c r="H20" s="135">
        <v>1132</v>
      </c>
      <c r="I20" s="135">
        <v>307</v>
      </c>
      <c r="J20" s="137">
        <v>1439</v>
      </c>
      <c r="K20" s="135">
        <v>2237</v>
      </c>
      <c r="L20" s="135">
        <v>1080</v>
      </c>
      <c r="M20" s="137">
        <v>3317</v>
      </c>
      <c r="N20" s="135">
        <v>2</v>
      </c>
      <c r="O20" s="135">
        <v>2</v>
      </c>
      <c r="P20" s="137">
        <v>4</v>
      </c>
      <c r="Q20" s="135">
        <v>32</v>
      </c>
      <c r="R20" s="135">
        <v>21</v>
      </c>
      <c r="S20" s="137">
        <v>53</v>
      </c>
      <c r="T20" s="135">
        <v>5</v>
      </c>
      <c r="U20" s="135">
        <v>2</v>
      </c>
      <c r="V20" s="137">
        <v>7</v>
      </c>
      <c r="W20" s="135">
        <v>1</v>
      </c>
      <c r="X20" s="135">
        <v>1</v>
      </c>
      <c r="Y20" s="137">
        <v>2</v>
      </c>
      <c r="Z20" s="63">
        <v>3550</v>
      </c>
      <c r="AA20" s="63">
        <v>1456</v>
      </c>
      <c r="AB20" s="63">
        <v>5006</v>
      </c>
    </row>
    <row r="21" spans="1:28" ht="21" customHeight="1">
      <c r="A21" s="145" t="s">
        <v>19</v>
      </c>
      <c r="B21" s="135">
        <v>4</v>
      </c>
      <c r="C21" s="135">
        <v>2</v>
      </c>
      <c r="D21" s="137">
        <v>6</v>
      </c>
      <c r="E21" s="135"/>
      <c r="F21" s="135"/>
      <c r="G21" s="137"/>
      <c r="H21" s="135"/>
      <c r="I21" s="135"/>
      <c r="J21" s="137"/>
      <c r="K21" s="135"/>
      <c r="L21" s="135"/>
      <c r="M21" s="137"/>
      <c r="N21" s="135"/>
      <c r="O21" s="135"/>
      <c r="P21" s="137"/>
      <c r="Q21" s="135"/>
      <c r="R21" s="135"/>
      <c r="S21" s="137"/>
      <c r="T21" s="135"/>
      <c r="U21" s="135"/>
      <c r="V21" s="137"/>
      <c r="W21" s="135"/>
      <c r="X21" s="135"/>
      <c r="Y21" s="137"/>
      <c r="Z21" s="63">
        <v>4</v>
      </c>
      <c r="AA21" s="63">
        <v>2</v>
      </c>
      <c r="AB21" s="63">
        <v>6</v>
      </c>
    </row>
    <row r="22" spans="1:28" ht="21" customHeight="1">
      <c r="A22" s="145" t="s">
        <v>20</v>
      </c>
      <c r="B22" s="135">
        <v>7</v>
      </c>
      <c r="C22" s="135">
        <v>0</v>
      </c>
      <c r="D22" s="137">
        <v>7</v>
      </c>
      <c r="E22" s="135"/>
      <c r="F22" s="135"/>
      <c r="G22" s="137"/>
      <c r="H22" s="135">
        <v>5</v>
      </c>
      <c r="I22" s="135">
        <v>2</v>
      </c>
      <c r="J22" s="137">
        <v>7</v>
      </c>
      <c r="K22" s="135">
        <v>43</v>
      </c>
      <c r="L22" s="135">
        <v>36</v>
      </c>
      <c r="M22" s="137">
        <v>79</v>
      </c>
      <c r="N22" s="135">
        <v>2</v>
      </c>
      <c r="O22" s="135">
        <v>1</v>
      </c>
      <c r="P22" s="137">
        <v>3</v>
      </c>
      <c r="Q22" s="135"/>
      <c r="R22" s="135"/>
      <c r="S22" s="137"/>
      <c r="T22" s="135"/>
      <c r="U22" s="135"/>
      <c r="V22" s="137"/>
      <c r="W22" s="135"/>
      <c r="X22" s="135"/>
      <c r="Y22" s="137"/>
      <c r="Z22" s="63">
        <v>57</v>
      </c>
      <c r="AA22" s="63">
        <v>39</v>
      </c>
      <c r="AB22" s="63">
        <v>96</v>
      </c>
    </row>
    <row r="23" spans="1:28" ht="21" customHeight="1">
      <c r="A23" s="145" t="s">
        <v>21</v>
      </c>
      <c r="B23" s="135"/>
      <c r="C23" s="135"/>
      <c r="D23" s="137"/>
      <c r="E23" s="135"/>
      <c r="F23" s="135"/>
      <c r="G23" s="137"/>
      <c r="H23" s="135"/>
      <c r="I23" s="135"/>
      <c r="J23" s="137"/>
      <c r="K23" s="135">
        <v>1</v>
      </c>
      <c r="L23" s="135">
        <v>0</v>
      </c>
      <c r="M23" s="137">
        <v>1</v>
      </c>
      <c r="N23" s="135"/>
      <c r="O23" s="135"/>
      <c r="P23" s="137"/>
      <c r="Q23" s="135"/>
      <c r="R23" s="135"/>
      <c r="S23" s="137"/>
      <c r="T23" s="135"/>
      <c r="U23" s="135"/>
      <c r="V23" s="137"/>
      <c r="W23" s="135"/>
      <c r="X23" s="135"/>
      <c r="Y23" s="137"/>
      <c r="Z23" s="63">
        <v>1</v>
      </c>
      <c r="AA23" s="63">
        <v>0</v>
      </c>
      <c r="AB23" s="63">
        <v>1</v>
      </c>
    </row>
    <row r="24" spans="1:28" ht="21" customHeight="1">
      <c r="A24" s="145" t="s">
        <v>22</v>
      </c>
      <c r="B24" s="135"/>
      <c r="C24" s="135"/>
      <c r="D24" s="137"/>
      <c r="E24" s="135"/>
      <c r="F24" s="135"/>
      <c r="G24" s="137"/>
      <c r="H24" s="135"/>
      <c r="I24" s="135"/>
      <c r="J24" s="137"/>
      <c r="K24" s="135">
        <v>0</v>
      </c>
      <c r="L24" s="135">
        <v>1</v>
      </c>
      <c r="M24" s="137">
        <v>1</v>
      </c>
      <c r="N24" s="135"/>
      <c r="O24" s="135"/>
      <c r="P24" s="137"/>
      <c r="Q24" s="135"/>
      <c r="R24" s="135"/>
      <c r="S24" s="137"/>
      <c r="T24" s="135"/>
      <c r="U24" s="135"/>
      <c r="V24" s="137"/>
      <c r="W24" s="135"/>
      <c r="X24" s="135"/>
      <c r="Y24" s="137"/>
      <c r="Z24" s="63">
        <v>0</v>
      </c>
      <c r="AA24" s="63">
        <v>1</v>
      </c>
      <c r="AB24" s="63">
        <v>1</v>
      </c>
    </row>
    <row r="25" spans="1:28" ht="21" customHeight="1">
      <c r="A25" s="145" t="s">
        <v>23</v>
      </c>
      <c r="B25" s="135"/>
      <c r="C25" s="135"/>
      <c r="D25" s="137"/>
      <c r="E25" s="135"/>
      <c r="F25" s="135"/>
      <c r="G25" s="137"/>
      <c r="H25" s="135">
        <v>16</v>
      </c>
      <c r="I25" s="135">
        <v>1</v>
      </c>
      <c r="J25" s="137">
        <v>17</v>
      </c>
      <c r="K25" s="135">
        <v>109</v>
      </c>
      <c r="L25" s="135">
        <v>17</v>
      </c>
      <c r="M25" s="137">
        <v>126</v>
      </c>
      <c r="N25" s="135"/>
      <c r="O25" s="135"/>
      <c r="P25" s="137"/>
      <c r="Q25" s="135">
        <v>0</v>
      </c>
      <c r="R25" s="135">
        <v>0</v>
      </c>
      <c r="S25" s="137">
        <v>0</v>
      </c>
      <c r="T25" s="135"/>
      <c r="U25" s="135"/>
      <c r="V25" s="137"/>
      <c r="W25" s="135"/>
      <c r="X25" s="135"/>
      <c r="Y25" s="137"/>
      <c r="Z25" s="63">
        <v>125</v>
      </c>
      <c r="AA25" s="63">
        <v>18</v>
      </c>
      <c r="AB25" s="63">
        <v>143</v>
      </c>
    </row>
    <row r="26" spans="1:28" ht="21" customHeight="1">
      <c r="A26" s="145" t="s">
        <v>24</v>
      </c>
      <c r="B26" s="135">
        <v>2</v>
      </c>
      <c r="C26" s="135">
        <v>2</v>
      </c>
      <c r="D26" s="137">
        <v>4</v>
      </c>
      <c r="E26" s="135"/>
      <c r="F26" s="135"/>
      <c r="G26" s="137"/>
      <c r="H26" s="135">
        <v>5</v>
      </c>
      <c r="I26" s="135">
        <v>2</v>
      </c>
      <c r="J26" s="137">
        <v>7</v>
      </c>
      <c r="K26" s="135">
        <v>12</v>
      </c>
      <c r="L26" s="135">
        <v>36</v>
      </c>
      <c r="M26" s="137">
        <v>48</v>
      </c>
      <c r="N26" s="135"/>
      <c r="O26" s="135"/>
      <c r="P26" s="137"/>
      <c r="Q26" s="135"/>
      <c r="R26" s="135"/>
      <c r="S26" s="137"/>
      <c r="T26" s="135"/>
      <c r="U26" s="135"/>
      <c r="V26" s="137"/>
      <c r="W26" s="135"/>
      <c r="X26" s="135"/>
      <c r="Y26" s="137"/>
      <c r="Z26" s="63">
        <v>19</v>
      </c>
      <c r="AA26" s="63">
        <v>40</v>
      </c>
      <c r="AB26" s="63">
        <v>59</v>
      </c>
    </row>
    <row r="27" spans="1:28" ht="21" customHeight="1">
      <c r="A27" s="145" t="s">
        <v>25</v>
      </c>
      <c r="B27" s="135">
        <v>54</v>
      </c>
      <c r="C27" s="135">
        <v>0</v>
      </c>
      <c r="D27" s="137">
        <v>54</v>
      </c>
      <c r="E27" s="135">
        <v>1</v>
      </c>
      <c r="F27" s="135">
        <v>0</v>
      </c>
      <c r="G27" s="137">
        <v>1</v>
      </c>
      <c r="H27" s="135">
        <v>177</v>
      </c>
      <c r="I27" s="135">
        <v>46</v>
      </c>
      <c r="J27" s="137">
        <v>223</v>
      </c>
      <c r="K27" s="135">
        <v>1098</v>
      </c>
      <c r="L27" s="135">
        <v>667</v>
      </c>
      <c r="M27" s="137">
        <v>1765</v>
      </c>
      <c r="N27" s="135"/>
      <c r="O27" s="135"/>
      <c r="P27" s="137"/>
      <c r="Q27" s="135">
        <v>64</v>
      </c>
      <c r="R27" s="135">
        <v>28</v>
      </c>
      <c r="S27" s="137">
        <v>92</v>
      </c>
      <c r="T27" s="135"/>
      <c r="U27" s="135"/>
      <c r="V27" s="137"/>
      <c r="W27" s="135">
        <v>20</v>
      </c>
      <c r="X27" s="135">
        <v>2</v>
      </c>
      <c r="Y27" s="137">
        <v>22</v>
      </c>
      <c r="Z27" s="63">
        <v>1414</v>
      </c>
      <c r="AA27" s="63">
        <v>743</v>
      </c>
      <c r="AB27" s="63">
        <v>2157</v>
      </c>
    </row>
    <row r="28" spans="1:28" ht="21" customHeight="1">
      <c r="A28" s="145" t="s">
        <v>26</v>
      </c>
      <c r="B28" s="135">
        <v>5</v>
      </c>
      <c r="C28" s="135">
        <v>1</v>
      </c>
      <c r="D28" s="137">
        <v>6</v>
      </c>
      <c r="E28" s="135">
        <v>1</v>
      </c>
      <c r="F28" s="135">
        <v>1</v>
      </c>
      <c r="G28" s="137">
        <v>2</v>
      </c>
      <c r="H28" s="135">
        <v>20</v>
      </c>
      <c r="I28" s="135">
        <v>18</v>
      </c>
      <c r="J28" s="137">
        <v>38</v>
      </c>
      <c r="K28" s="135">
        <v>213</v>
      </c>
      <c r="L28" s="135">
        <v>49</v>
      </c>
      <c r="M28" s="137">
        <v>262</v>
      </c>
      <c r="N28" s="135"/>
      <c r="O28" s="135"/>
      <c r="P28" s="137"/>
      <c r="Q28" s="135">
        <v>93</v>
      </c>
      <c r="R28" s="135">
        <v>18</v>
      </c>
      <c r="S28" s="137">
        <v>111</v>
      </c>
      <c r="T28" s="135">
        <v>18</v>
      </c>
      <c r="U28" s="135">
        <v>0</v>
      </c>
      <c r="V28" s="137">
        <v>18</v>
      </c>
      <c r="W28" s="135">
        <v>0</v>
      </c>
      <c r="X28" s="135">
        <v>1</v>
      </c>
      <c r="Y28" s="137">
        <v>1</v>
      </c>
      <c r="Z28" s="63">
        <v>350</v>
      </c>
      <c r="AA28" s="63">
        <v>88</v>
      </c>
      <c r="AB28" s="63">
        <v>438</v>
      </c>
    </row>
    <row r="29" spans="1:28" ht="21" customHeight="1">
      <c r="A29" s="145" t="s">
        <v>27</v>
      </c>
      <c r="B29" s="135"/>
      <c r="C29" s="135"/>
      <c r="D29" s="137"/>
      <c r="E29" s="135"/>
      <c r="F29" s="135"/>
      <c r="G29" s="137"/>
      <c r="H29" s="135">
        <v>25</v>
      </c>
      <c r="I29" s="135">
        <v>5</v>
      </c>
      <c r="J29" s="137">
        <v>30</v>
      </c>
      <c r="K29" s="135">
        <v>211</v>
      </c>
      <c r="L29" s="135">
        <v>228</v>
      </c>
      <c r="M29" s="137">
        <v>439</v>
      </c>
      <c r="N29" s="135"/>
      <c r="O29" s="135"/>
      <c r="P29" s="137"/>
      <c r="Q29" s="135">
        <v>1</v>
      </c>
      <c r="R29" s="135">
        <v>0</v>
      </c>
      <c r="S29" s="137">
        <v>1</v>
      </c>
      <c r="T29" s="135"/>
      <c r="U29" s="135"/>
      <c r="V29" s="137"/>
      <c r="W29" s="135">
        <v>7</v>
      </c>
      <c r="X29" s="135">
        <v>12</v>
      </c>
      <c r="Y29" s="137">
        <v>19</v>
      </c>
      <c r="Z29" s="63">
        <v>244</v>
      </c>
      <c r="AA29" s="63">
        <v>245</v>
      </c>
      <c r="AB29" s="63">
        <v>489</v>
      </c>
    </row>
    <row r="30" spans="1:28" ht="21" customHeight="1">
      <c r="A30" s="145" t="s">
        <v>28</v>
      </c>
      <c r="B30" s="135">
        <v>56</v>
      </c>
      <c r="C30" s="135">
        <v>14</v>
      </c>
      <c r="D30" s="137">
        <v>70</v>
      </c>
      <c r="E30" s="135">
        <v>5</v>
      </c>
      <c r="F30" s="135">
        <v>3</v>
      </c>
      <c r="G30" s="137">
        <v>8</v>
      </c>
      <c r="H30" s="135">
        <v>680</v>
      </c>
      <c r="I30" s="135">
        <v>356</v>
      </c>
      <c r="J30" s="137">
        <v>1036</v>
      </c>
      <c r="K30" s="135">
        <v>2569</v>
      </c>
      <c r="L30" s="135">
        <v>1393</v>
      </c>
      <c r="M30" s="137">
        <v>3962</v>
      </c>
      <c r="N30" s="135">
        <v>6</v>
      </c>
      <c r="O30" s="135">
        <v>4</v>
      </c>
      <c r="P30" s="137">
        <v>10</v>
      </c>
      <c r="Q30" s="135">
        <v>84</v>
      </c>
      <c r="R30" s="135">
        <v>21</v>
      </c>
      <c r="S30" s="137">
        <v>105</v>
      </c>
      <c r="T30" s="135">
        <v>35</v>
      </c>
      <c r="U30" s="135">
        <v>176</v>
      </c>
      <c r="V30" s="137">
        <v>211</v>
      </c>
      <c r="W30" s="135">
        <v>35</v>
      </c>
      <c r="X30" s="135">
        <v>23</v>
      </c>
      <c r="Y30" s="137">
        <v>58</v>
      </c>
      <c r="Z30" s="63">
        <v>3470</v>
      </c>
      <c r="AA30" s="63">
        <v>1990</v>
      </c>
      <c r="AB30" s="63">
        <v>5460</v>
      </c>
    </row>
    <row r="31" spans="1:28" ht="21" customHeight="1">
      <c r="A31" s="145" t="s">
        <v>29</v>
      </c>
      <c r="B31" s="135">
        <v>28</v>
      </c>
      <c r="C31" s="135">
        <v>8</v>
      </c>
      <c r="D31" s="137">
        <v>36</v>
      </c>
      <c r="E31" s="135">
        <v>0</v>
      </c>
      <c r="F31" s="135">
        <v>1</v>
      </c>
      <c r="G31" s="137">
        <v>1</v>
      </c>
      <c r="H31" s="135">
        <v>419</v>
      </c>
      <c r="I31" s="135">
        <v>108</v>
      </c>
      <c r="J31" s="137">
        <v>527</v>
      </c>
      <c r="K31" s="135">
        <v>1211</v>
      </c>
      <c r="L31" s="135">
        <v>288</v>
      </c>
      <c r="M31" s="137">
        <v>1499</v>
      </c>
      <c r="N31" s="135">
        <v>17</v>
      </c>
      <c r="O31" s="135">
        <v>4</v>
      </c>
      <c r="P31" s="137">
        <v>21</v>
      </c>
      <c r="Q31" s="135">
        <v>0</v>
      </c>
      <c r="R31" s="135">
        <v>6</v>
      </c>
      <c r="S31" s="137">
        <v>6</v>
      </c>
      <c r="T31" s="135"/>
      <c r="U31" s="135"/>
      <c r="V31" s="137"/>
      <c r="W31" s="135">
        <v>5</v>
      </c>
      <c r="X31" s="135">
        <v>8</v>
      </c>
      <c r="Y31" s="137">
        <v>13</v>
      </c>
      <c r="Z31" s="63">
        <v>1680</v>
      </c>
      <c r="AA31" s="63">
        <v>423</v>
      </c>
      <c r="AB31" s="63">
        <v>2103</v>
      </c>
    </row>
    <row r="32" spans="1:28" ht="21" customHeight="1">
      <c r="A32" s="145" t="s">
        <v>30</v>
      </c>
      <c r="B32" s="135"/>
      <c r="C32" s="135"/>
      <c r="D32" s="137"/>
      <c r="E32" s="135"/>
      <c r="F32" s="135"/>
      <c r="G32" s="137"/>
      <c r="H32" s="135"/>
      <c r="I32" s="135"/>
      <c r="J32" s="137"/>
      <c r="K32" s="135">
        <v>4</v>
      </c>
      <c r="L32" s="135">
        <v>1</v>
      </c>
      <c r="M32" s="137">
        <v>5</v>
      </c>
      <c r="N32" s="135"/>
      <c r="O32" s="135"/>
      <c r="P32" s="137"/>
      <c r="Q32" s="135"/>
      <c r="R32" s="135"/>
      <c r="S32" s="137"/>
      <c r="T32" s="135"/>
      <c r="U32" s="135"/>
      <c r="V32" s="137"/>
      <c r="W32" s="135"/>
      <c r="X32" s="135"/>
      <c r="Y32" s="137"/>
      <c r="Z32" s="63">
        <v>4</v>
      </c>
      <c r="AA32" s="63">
        <v>1</v>
      </c>
      <c r="AB32" s="63">
        <v>5</v>
      </c>
    </row>
    <row r="33" spans="1:28" ht="21" customHeight="1">
      <c r="A33" s="145" t="s">
        <v>31</v>
      </c>
      <c r="B33" s="135">
        <v>87</v>
      </c>
      <c r="C33" s="135">
        <v>31</v>
      </c>
      <c r="D33" s="137">
        <v>118</v>
      </c>
      <c r="E33" s="135">
        <v>13</v>
      </c>
      <c r="F33" s="135">
        <v>3</v>
      </c>
      <c r="G33" s="137">
        <v>16</v>
      </c>
      <c r="H33" s="135">
        <v>569</v>
      </c>
      <c r="I33" s="135">
        <v>172</v>
      </c>
      <c r="J33" s="137">
        <v>741</v>
      </c>
      <c r="K33" s="135">
        <v>1452</v>
      </c>
      <c r="L33" s="135">
        <v>358</v>
      </c>
      <c r="M33" s="137">
        <v>1810</v>
      </c>
      <c r="N33" s="135">
        <v>1</v>
      </c>
      <c r="O33" s="135">
        <v>3</v>
      </c>
      <c r="P33" s="137">
        <v>4</v>
      </c>
      <c r="Q33" s="135">
        <v>25</v>
      </c>
      <c r="R33" s="135">
        <v>23</v>
      </c>
      <c r="S33" s="137">
        <v>48</v>
      </c>
      <c r="T33" s="135">
        <v>32</v>
      </c>
      <c r="U33" s="135">
        <v>8</v>
      </c>
      <c r="V33" s="137">
        <v>40</v>
      </c>
      <c r="W33" s="135">
        <v>23</v>
      </c>
      <c r="X33" s="135">
        <v>16</v>
      </c>
      <c r="Y33" s="137">
        <v>39</v>
      </c>
      <c r="Z33" s="63">
        <v>2202</v>
      </c>
      <c r="AA33" s="63">
        <v>614</v>
      </c>
      <c r="AB33" s="63">
        <v>2816</v>
      </c>
    </row>
    <row r="34" spans="1:28" ht="21" customHeight="1">
      <c r="A34" s="145" t="s">
        <v>32</v>
      </c>
      <c r="B34" s="135"/>
      <c r="C34" s="135"/>
      <c r="D34" s="137"/>
      <c r="E34" s="135"/>
      <c r="F34" s="135"/>
      <c r="G34" s="137"/>
      <c r="H34" s="135">
        <v>79</v>
      </c>
      <c r="I34" s="135">
        <v>12</v>
      </c>
      <c r="J34" s="137">
        <v>91</v>
      </c>
      <c r="K34" s="135">
        <v>157</v>
      </c>
      <c r="L34" s="135">
        <v>38</v>
      </c>
      <c r="M34" s="137">
        <v>195</v>
      </c>
      <c r="N34" s="135">
        <v>0</v>
      </c>
      <c r="O34" s="135">
        <v>1</v>
      </c>
      <c r="P34" s="137">
        <v>1</v>
      </c>
      <c r="Q34" s="135">
        <v>1</v>
      </c>
      <c r="R34" s="135">
        <v>0</v>
      </c>
      <c r="S34" s="137">
        <v>1</v>
      </c>
      <c r="T34" s="135"/>
      <c r="U34" s="135"/>
      <c r="V34" s="137"/>
      <c r="W34" s="135"/>
      <c r="X34" s="135"/>
      <c r="Y34" s="137"/>
      <c r="Z34" s="63">
        <v>237</v>
      </c>
      <c r="AA34" s="63">
        <v>51</v>
      </c>
      <c r="AB34" s="63">
        <v>288</v>
      </c>
    </row>
    <row r="35" spans="1:28" ht="21" customHeight="1">
      <c r="A35" s="145" t="s">
        <v>33</v>
      </c>
      <c r="B35" s="135">
        <v>9</v>
      </c>
      <c r="C35" s="135">
        <v>7</v>
      </c>
      <c r="D35" s="137">
        <v>16</v>
      </c>
      <c r="E35" s="135">
        <v>1</v>
      </c>
      <c r="F35" s="135">
        <v>0</v>
      </c>
      <c r="G35" s="137">
        <v>1</v>
      </c>
      <c r="H35" s="135">
        <v>29</v>
      </c>
      <c r="I35" s="135">
        <v>37</v>
      </c>
      <c r="J35" s="137">
        <v>66</v>
      </c>
      <c r="K35" s="135">
        <v>453</v>
      </c>
      <c r="L35" s="135">
        <v>326</v>
      </c>
      <c r="M35" s="137">
        <v>779</v>
      </c>
      <c r="N35" s="135"/>
      <c r="O35" s="135"/>
      <c r="P35" s="137"/>
      <c r="Q35" s="135">
        <v>0</v>
      </c>
      <c r="R35" s="135">
        <v>10</v>
      </c>
      <c r="S35" s="137">
        <v>10</v>
      </c>
      <c r="T35" s="135">
        <v>8</v>
      </c>
      <c r="U35" s="135">
        <v>6</v>
      </c>
      <c r="V35" s="137">
        <v>14</v>
      </c>
      <c r="W35" s="135">
        <v>33</v>
      </c>
      <c r="X35" s="135">
        <v>14</v>
      </c>
      <c r="Y35" s="137">
        <v>47</v>
      </c>
      <c r="Z35" s="63">
        <v>533</v>
      </c>
      <c r="AA35" s="63">
        <v>400</v>
      </c>
      <c r="AB35" s="63">
        <v>933</v>
      </c>
    </row>
    <row r="36" spans="1:28" s="276" customFormat="1" ht="21" customHeight="1">
      <c r="A36" s="146" t="s">
        <v>39</v>
      </c>
      <c r="B36" s="275">
        <f>SUM(B5:B35)</f>
        <v>730</v>
      </c>
      <c r="C36" s="275">
        <f>SUM(C5:C35)</f>
        <v>208</v>
      </c>
      <c r="D36" s="275">
        <f t="shared" ref="D36:L36" si="0">SUM(D5:D35)</f>
        <v>938</v>
      </c>
      <c r="E36" s="275">
        <f t="shared" si="0"/>
        <v>39</v>
      </c>
      <c r="F36" s="275">
        <f t="shared" si="0"/>
        <v>25</v>
      </c>
      <c r="G36" s="275">
        <f t="shared" si="0"/>
        <v>64</v>
      </c>
      <c r="H36" s="275">
        <f t="shared" si="0"/>
        <v>4591</v>
      </c>
      <c r="I36" s="275">
        <f t="shared" si="0"/>
        <v>1847</v>
      </c>
      <c r="J36" s="275">
        <f t="shared" si="0"/>
        <v>6438</v>
      </c>
      <c r="K36" s="275">
        <f t="shared" si="0"/>
        <v>19251</v>
      </c>
      <c r="L36" s="275">
        <f t="shared" si="0"/>
        <v>11119</v>
      </c>
      <c r="M36" s="275">
        <f t="shared" ref="M36" si="1">SUM(M5:M35)</f>
        <v>30370</v>
      </c>
      <c r="N36" s="275">
        <f t="shared" ref="N36" si="2">SUM(N5:N35)</f>
        <v>50</v>
      </c>
      <c r="O36" s="275">
        <f t="shared" ref="O36" si="3">SUM(O5:O35)</f>
        <v>31</v>
      </c>
      <c r="P36" s="275">
        <f t="shared" ref="P36" si="4">SUM(P5:P35)</f>
        <v>81</v>
      </c>
      <c r="Q36" s="275">
        <f t="shared" ref="Q36" si="5">SUM(Q5:Q35)</f>
        <v>554</v>
      </c>
      <c r="R36" s="275">
        <f t="shared" ref="R36" si="6">SUM(R5:R35)</f>
        <v>361</v>
      </c>
      <c r="S36" s="275">
        <f t="shared" ref="S36:T36" si="7">SUM(S5:S35)</f>
        <v>915</v>
      </c>
      <c r="T36" s="275">
        <f t="shared" si="7"/>
        <v>130</v>
      </c>
      <c r="U36" s="275">
        <f>SUM(U5:U35)</f>
        <v>201</v>
      </c>
      <c r="V36" s="275">
        <f>SUM(V5:V35)</f>
        <v>331</v>
      </c>
      <c r="W36" s="275">
        <f t="shared" ref="W36" si="8">SUM(W5:W35)</f>
        <v>220</v>
      </c>
      <c r="X36" s="275">
        <f t="shared" ref="X36" si="9">SUM(X5:X35)</f>
        <v>160</v>
      </c>
      <c r="Y36" s="275">
        <f t="shared" ref="Y36" si="10">SUM(Y5:Y35)</f>
        <v>380</v>
      </c>
      <c r="Z36" s="275">
        <f t="shared" ref="Z36" si="11">SUM(Z5:Z35)</f>
        <v>25565</v>
      </c>
      <c r="AA36" s="275">
        <f t="shared" ref="AA36" si="12">SUM(AA5:AA35)</f>
        <v>13952</v>
      </c>
      <c r="AB36" s="275">
        <f t="shared" ref="AB36" si="13">SUM(AB5:AB35)</f>
        <v>39517</v>
      </c>
    </row>
    <row r="37" spans="1:28" ht="28.5" customHeight="1">
      <c r="A37" s="315"/>
      <c r="B37" s="575" t="s">
        <v>1348</v>
      </c>
      <c r="C37" s="575"/>
      <c r="D37" s="575"/>
      <c r="E37" s="575"/>
      <c r="F37" s="575"/>
      <c r="G37" s="575"/>
      <c r="H37" s="575"/>
      <c r="I37" s="575"/>
      <c r="J37" s="575"/>
      <c r="K37" s="575" t="s">
        <v>1348</v>
      </c>
      <c r="L37" s="575"/>
      <c r="M37" s="575"/>
      <c r="N37" s="575"/>
      <c r="O37" s="575"/>
      <c r="P37" s="575"/>
      <c r="Q37" s="575"/>
      <c r="R37" s="575"/>
      <c r="S37" s="575"/>
      <c r="T37" s="575" t="s">
        <v>1348</v>
      </c>
      <c r="U37" s="575"/>
      <c r="V37" s="575"/>
      <c r="W37" s="575"/>
      <c r="X37" s="575"/>
      <c r="Y37" s="575"/>
      <c r="Z37" s="575"/>
      <c r="AA37" s="575"/>
      <c r="AB37" s="575"/>
    </row>
  </sheetData>
  <mergeCells count="16">
    <mergeCell ref="B1:J1"/>
    <mergeCell ref="K1:S1"/>
    <mergeCell ref="T1:AB1"/>
    <mergeCell ref="N2:P2"/>
    <mergeCell ref="Q2:S2"/>
    <mergeCell ref="B37:J37"/>
    <mergeCell ref="K37:S37"/>
    <mergeCell ref="T37:AB37"/>
    <mergeCell ref="A2:A3"/>
    <mergeCell ref="B2:D2"/>
    <mergeCell ref="E2:G2"/>
    <mergeCell ref="H2:J2"/>
    <mergeCell ref="K2:M2"/>
    <mergeCell ref="T2:V2"/>
    <mergeCell ref="W2:Y2"/>
    <mergeCell ref="Z2:AB2"/>
  </mergeCells>
  <pageMargins left="0.70866141732283505" right="0.23622047244094499" top="0.47244094488188998" bottom="0.511811023622047" header="0.31496062992126" footer="0.31496062992126"/>
  <pageSetup paperSize="9" firstPageNumber="60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0" max="1048575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S46"/>
  <sheetViews>
    <sheetView showZeros="0" view="pageBreakPreview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37" sqref="L37"/>
    </sheetView>
  </sheetViews>
  <sheetFormatPr defaultRowHeight="15.75"/>
  <cols>
    <col min="1" max="1" width="22.85546875" style="17" customWidth="1"/>
    <col min="2" max="2" width="6.85546875" style="17" customWidth="1"/>
    <col min="3" max="11" width="6.42578125" style="17" customWidth="1"/>
    <col min="12" max="14" width="6.85546875" style="17" customWidth="1"/>
    <col min="15" max="15" width="9" style="17" customWidth="1"/>
    <col min="16" max="17" width="6.85546875" style="17" customWidth="1"/>
    <col min="18" max="18" width="6.85546875" style="26" customWidth="1"/>
    <col min="19" max="16384" width="9.140625" style="17"/>
  </cols>
  <sheetData>
    <row r="1" spans="1:19" s="16" customFormat="1" ht="36.75" customHeight="1">
      <c r="A1" s="15" t="s">
        <v>34</v>
      </c>
      <c r="B1" s="490" t="s">
        <v>41</v>
      </c>
      <c r="C1" s="490"/>
      <c r="D1" s="490"/>
      <c r="E1" s="490"/>
      <c r="F1" s="490"/>
      <c r="G1" s="490"/>
      <c r="H1" s="490"/>
      <c r="I1" s="490"/>
      <c r="J1" s="490"/>
      <c r="K1" s="490"/>
      <c r="L1" s="490" t="str">
        <f>B1</f>
        <v>2. State &amp; Specialisation - Wise Number of Universities
(based on actual response)</v>
      </c>
      <c r="M1" s="490"/>
      <c r="N1" s="490"/>
      <c r="O1" s="490"/>
      <c r="P1" s="490"/>
      <c r="Q1" s="490"/>
      <c r="R1" s="490"/>
      <c r="S1" s="490"/>
    </row>
    <row r="2" spans="1:19" s="328" customFormat="1" ht="92.25" customHeight="1">
      <c r="A2" s="326" t="s">
        <v>36</v>
      </c>
      <c r="B2" s="327" t="s">
        <v>42</v>
      </c>
      <c r="C2" s="327" t="s">
        <v>43</v>
      </c>
      <c r="D2" s="327" t="s">
        <v>44</v>
      </c>
      <c r="E2" s="327" t="s">
        <v>45</v>
      </c>
      <c r="F2" s="327" t="s">
        <v>46</v>
      </c>
      <c r="G2" s="327" t="s">
        <v>47</v>
      </c>
      <c r="H2" s="327" t="s">
        <v>48</v>
      </c>
      <c r="I2" s="327" t="s">
        <v>50</v>
      </c>
      <c r="J2" s="327" t="s">
        <v>51</v>
      </c>
      <c r="K2" s="327" t="s">
        <v>1345</v>
      </c>
      <c r="L2" s="327" t="s">
        <v>52</v>
      </c>
      <c r="M2" s="327" t="s">
        <v>1346</v>
      </c>
      <c r="N2" s="327" t="s">
        <v>54</v>
      </c>
      <c r="O2" s="327" t="s">
        <v>55</v>
      </c>
      <c r="P2" s="327" t="s">
        <v>1347</v>
      </c>
      <c r="Q2" s="327" t="s">
        <v>1321</v>
      </c>
      <c r="R2" s="327" t="s">
        <v>37</v>
      </c>
      <c r="S2" s="327" t="s">
        <v>38</v>
      </c>
    </row>
    <row r="3" spans="1:19" s="18" customFormat="1" ht="12">
      <c r="A3" s="7">
        <v>1</v>
      </c>
      <c r="B3" s="8">
        <v>2</v>
      </c>
      <c r="C3" s="7">
        <v>3</v>
      </c>
      <c r="D3" s="8">
        <v>4</v>
      </c>
      <c r="E3" s="7">
        <v>5</v>
      </c>
      <c r="F3" s="8">
        <v>6</v>
      </c>
      <c r="G3" s="7">
        <v>7</v>
      </c>
      <c r="H3" s="8">
        <v>8</v>
      </c>
      <c r="I3" s="7">
        <v>9</v>
      </c>
      <c r="J3" s="8">
        <v>10</v>
      </c>
      <c r="K3" s="7">
        <v>11</v>
      </c>
      <c r="L3" s="8">
        <v>12</v>
      </c>
      <c r="M3" s="7">
        <v>13</v>
      </c>
      <c r="N3" s="8">
        <v>14</v>
      </c>
      <c r="O3" s="7">
        <v>15</v>
      </c>
      <c r="P3" s="8">
        <v>16</v>
      </c>
      <c r="Q3" s="7">
        <v>17</v>
      </c>
      <c r="R3" s="8">
        <v>18</v>
      </c>
      <c r="S3" s="7">
        <v>19</v>
      </c>
    </row>
    <row r="4" spans="1:19" ht="18.75" customHeight="1">
      <c r="A4" s="451" t="s">
        <v>1</v>
      </c>
      <c r="B4" s="19">
        <v>15</v>
      </c>
      <c r="C4" s="19">
        <v>1</v>
      </c>
      <c r="D4" s="19"/>
      <c r="E4" s="19"/>
      <c r="F4" s="19"/>
      <c r="G4" s="19">
        <v>1</v>
      </c>
      <c r="H4" s="19">
        <v>1</v>
      </c>
      <c r="I4" s="19">
        <v>2</v>
      </c>
      <c r="J4" s="19"/>
      <c r="K4" s="19"/>
      <c r="L4" s="19">
        <v>1</v>
      </c>
      <c r="M4" s="19"/>
      <c r="N4" s="19">
        <v>4</v>
      </c>
      <c r="O4" s="19">
        <v>1</v>
      </c>
      <c r="P4" s="19"/>
      <c r="Q4" s="19"/>
      <c r="R4" s="20">
        <v>1</v>
      </c>
      <c r="S4" s="21">
        <f t="shared" ref="S4:S36" si="0">SUM(B4:R4)</f>
        <v>27</v>
      </c>
    </row>
    <row r="5" spans="1:19" ht="18.75" customHeight="1">
      <c r="A5" s="451" t="s">
        <v>2</v>
      </c>
      <c r="B5" s="19">
        <v>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  <c r="S5" s="21">
        <f t="shared" si="0"/>
        <v>5</v>
      </c>
    </row>
    <row r="6" spans="1:19" ht="18.75" customHeight="1">
      <c r="A6" s="451" t="s">
        <v>3</v>
      </c>
      <c r="B6" s="19">
        <v>11</v>
      </c>
      <c r="C6" s="19">
        <v>1</v>
      </c>
      <c r="D6" s="19"/>
      <c r="E6" s="19"/>
      <c r="F6" s="19"/>
      <c r="G6" s="19"/>
      <c r="H6" s="19">
        <v>1</v>
      </c>
      <c r="I6" s="19">
        <v>1</v>
      </c>
      <c r="J6" s="19"/>
      <c r="K6" s="19"/>
      <c r="L6" s="19"/>
      <c r="M6" s="19"/>
      <c r="N6" s="19">
        <v>3</v>
      </c>
      <c r="O6" s="19"/>
      <c r="P6" s="19"/>
      <c r="Q6" s="19"/>
      <c r="R6" s="20"/>
      <c r="S6" s="21">
        <f t="shared" si="0"/>
        <v>17</v>
      </c>
    </row>
    <row r="7" spans="1:19" ht="18.75" customHeight="1">
      <c r="A7" s="451" t="s">
        <v>4</v>
      </c>
      <c r="B7" s="19">
        <v>12</v>
      </c>
      <c r="C7" s="19">
        <v>2</v>
      </c>
      <c r="D7" s="19"/>
      <c r="E7" s="19"/>
      <c r="F7" s="19"/>
      <c r="G7" s="19"/>
      <c r="H7" s="19">
        <v>1</v>
      </c>
      <c r="I7" s="19">
        <v>2</v>
      </c>
      <c r="J7" s="19"/>
      <c r="K7" s="19"/>
      <c r="L7" s="19">
        <v>1</v>
      </c>
      <c r="M7" s="19"/>
      <c r="N7" s="19">
        <v>1</v>
      </c>
      <c r="O7" s="19"/>
      <c r="P7" s="19"/>
      <c r="Q7" s="19"/>
      <c r="R7" s="20">
        <v>2</v>
      </c>
      <c r="S7" s="21">
        <f t="shared" si="0"/>
        <v>21</v>
      </c>
    </row>
    <row r="8" spans="1:19" ht="18.75" customHeight="1">
      <c r="A8" s="451" t="s">
        <v>5</v>
      </c>
      <c r="B8" s="19">
        <v>1</v>
      </c>
      <c r="C8" s="19"/>
      <c r="D8" s="19"/>
      <c r="E8" s="19"/>
      <c r="F8" s="19"/>
      <c r="G8" s="19"/>
      <c r="H8" s="19"/>
      <c r="I8" s="19">
        <v>1</v>
      </c>
      <c r="J8" s="19"/>
      <c r="K8" s="19"/>
      <c r="L8" s="19"/>
      <c r="M8" s="19"/>
      <c r="N8" s="19">
        <v>1</v>
      </c>
      <c r="O8" s="19"/>
      <c r="P8" s="19"/>
      <c r="Q8" s="19"/>
      <c r="R8" s="20"/>
      <c r="S8" s="21">
        <f t="shared" si="0"/>
        <v>3</v>
      </c>
    </row>
    <row r="9" spans="1:19" ht="18.75" customHeight="1">
      <c r="A9" s="451" t="s">
        <v>6</v>
      </c>
      <c r="B9" s="19">
        <v>11</v>
      </c>
      <c r="C9" s="19">
        <v>1</v>
      </c>
      <c r="D9" s="19">
        <v>1</v>
      </c>
      <c r="E9" s="19"/>
      <c r="F9" s="19">
        <v>1</v>
      </c>
      <c r="G9" s="19"/>
      <c r="H9" s="19">
        <v>1</v>
      </c>
      <c r="I9" s="19">
        <v>2</v>
      </c>
      <c r="J9" s="19"/>
      <c r="K9" s="19"/>
      <c r="L9" s="19"/>
      <c r="M9" s="19"/>
      <c r="N9" s="19">
        <v>2</v>
      </c>
      <c r="O9" s="19">
        <v>1</v>
      </c>
      <c r="P9" s="19"/>
      <c r="Q9" s="19"/>
      <c r="R9" s="20">
        <v>1</v>
      </c>
      <c r="S9" s="21">
        <f t="shared" si="0"/>
        <v>21</v>
      </c>
    </row>
    <row r="10" spans="1:19" ht="18.75" customHeight="1">
      <c r="A10" s="451" t="s">
        <v>8</v>
      </c>
      <c r="B10" s="19">
        <v>8</v>
      </c>
      <c r="C10" s="19">
        <v>1</v>
      </c>
      <c r="D10" s="19"/>
      <c r="E10" s="19"/>
      <c r="F10" s="19"/>
      <c r="G10" s="19"/>
      <c r="H10" s="19">
        <v>2</v>
      </c>
      <c r="I10" s="19">
        <v>2</v>
      </c>
      <c r="J10" s="19"/>
      <c r="K10" s="19"/>
      <c r="L10" s="19">
        <v>2</v>
      </c>
      <c r="M10" s="19"/>
      <c r="N10" s="19">
        <v>7</v>
      </c>
      <c r="O10" s="19"/>
      <c r="P10" s="19"/>
      <c r="Q10" s="19"/>
      <c r="R10" s="20">
        <v>4</v>
      </c>
      <c r="S10" s="21">
        <f t="shared" si="0"/>
        <v>26</v>
      </c>
    </row>
    <row r="11" spans="1:19" ht="18.75" customHeight="1">
      <c r="A11" s="451" t="s">
        <v>9</v>
      </c>
      <c r="B11" s="19">
        <v>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>
        <v>1</v>
      </c>
      <c r="O11" s="19"/>
      <c r="P11" s="19"/>
      <c r="Q11" s="19"/>
      <c r="R11" s="20"/>
      <c r="S11" s="21">
        <f t="shared" si="0"/>
        <v>2</v>
      </c>
    </row>
    <row r="12" spans="1:19" ht="18.75" customHeight="1">
      <c r="A12" s="451" t="s">
        <v>10</v>
      </c>
      <c r="B12" s="19">
        <v>23</v>
      </c>
      <c r="C12" s="19">
        <v>4</v>
      </c>
      <c r="D12" s="19"/>
      <c r="E12" s="19"/>
      <c r="F12" s="19"/>
      <c r="G12" s="19"/>
      <c r="H12" s="19">
        <v>1</v>
      </c>
      <c r="I12" s="19">
        <v>1</v>
      </c>
      <c r="J12" s="19"/>
      <c r="K12" s="19"/>
      <c r="L12" s="19">
        <v>1</v>
      </c>
      <c r="M12" s="19">
        <v>2</v>
      </c>
      <c r="N12" s="19">
        <v>5</v>
      </c>
      <c r="O12" s="19">
        <v>1</v>
      </c>
      <c r="P12" s="19">
        <v>1</v>
      </c>
      <c r="Q12" s="19"/>
      <c r="R12" s="20">
        <v>5</v>
      </c>
      <c r="S12" s="21">
        <f t="shared" si="0"/>
        <v>44</v>
      </c>
    </row>
    <row r="13" spans="1:19" ht="18.75" customHeight="1">
      <c r="A13" s="451" t="s">
        <v>11</v>
      </c>
      <c r="B13" s="19">
        <v>19</v>
      </c>
      <c r="C13" s="19">
        <v>2</v>
      </c>
      <c r="D13" s="19"/>
      <c r="E13" s="19"/>
      <c r="F13" s="19"/>
      <c r="G13" s="19"/>
      <c r="H13" s="19"/>
      <c r="I13" s="19">
        <v>1</v>
      </c>
      <c r="J13" s="19"/>
      <c r="K13" s="19"/>
      <c r="L13" s="19"/>
      <c r="M13" s="19"/>
      <c r="N13" s="19">
        <v>3</v>
      </c>
      <c r="O13" s="19">
        <v>1</v>
      </c>
      <c r="P13" s="19"/>
      <c r="Q13" s="19"/>
      <c r="R13" s="20">
        <v>2</v>
      </c>
      <c r="S13" s="21">
        <f t="shared" si="0"/>
        <v>28</v>
      </c>
    </row>
    <row r="14" spans="1:19" ht="18.75" customHeight="1">
      <c r="A14" s="451" t="s">
        <v>12</v>
      </c>
      <c r="B14" s="19">
        <v>17</v>
      </c>
      <c r="C14" s="19">
        <v>2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v>3</v>
      </c>
      <c r="O14" s="19"/>
      <c r="P14" s="19"/>
      <c r="Q14" s="19"/>
      <c r="R14" s="20">
        <v>1</v>
      </c>
      <c r="S14" s="21">
        <f t="shared" si="0"/>
        <v>23</v>
      </c>
    </row>
    <row r="15" spans="1:19" ht="18.75" customHeight="1">
      <c r="A15" s="451" t="s">
        <v>13</v>
      </c>
      <c r="B15" s="19">
        <v>6</v>
      </c>
      <c r="C15" s="19">
        <v>2</v>
      </c>
      <c r="D15" s="19"/>
      <c r="E15" s="19"/>
      <c r="F15" s="19"/>
      <c r="G15" s="19"/>
      <c r="H15" s="19"/>
      <c r="I15" s="19">
        <v>1</v>
      </c>
      <c r="J15" s="19"/>
      <c r="K15" s="19"/>
      <c r="L15" s="19"/>
      <c r="M15" s="19"/>
      <c r="N15" s="19">
        <v>2</v>
      </c>
      <c r="O15" s="19"/>
      <c r="P15" s="19"/>
      <c r="Q15" s="19"/>
      <c r="R15" s="20"/>
      <c r="S15" s="21">
        <f t="shared" si="0"/>
        <v>11</v>
      </c>
    </row>
    <row r="16" spans="1:19" ht="18.75" customHeight="1">
      <c r="A16" s="451" t="s">
        <v>14</v>
      </c>
      <c r="B16" s="19">
        <v>7</v>
      </c>
      <c r="C16" s="19">
        <v>1</v>
      </c>
      <c r="D16" s="19"/>
      <c r="E16" s="19"/>
      <c r="F16" s="19"/>
      <c r="G16" s="19"/>
      <c r="H16" s="19">
        <v>1</v>
      </c>
      <c r="I16" s="19"/>
      <c r="J16" s="19"/>
      <c r="K16" s="19"/>
      <c r="L16" s="19"/>
      <c r="M16" s="19"/>
      <c r="N16" s="19">
        <v>3</v>
      </c>
      <c r="O16" s="19"/>
      <c r="P16" s="19"/>
      <c r="Q16" s="19"/>
      <c r="R16" s="20"/>
      <c r="S16" s="21">
        <f t="shared" si="0"/>
        <v>12</v>
      </c>
    </row>
    <row r="17" spans="1:19" ht="18.75" customHeight="1">
      <c r="A17" s="451" t="s">
        <v>15</v>
      </c>
      <c r="B17" s="19">
        <v>22</v>
      </c>
      <c r="C17" s="19">
        <v>5</v>
      </c>
      <c r="D17" s="19">
        <v>1</v>
      </c>
      <c r="E17" s="19"/>
      <c r="F17" s="19"/>
      <c r="G17" s="19">
        <v>1</v>
      </c>
      <c r="H17" s="19">
        <v>2</v>
      </c>
      <c r="I17" s="19">
        <v>6</v>
      </c>
      <c r="J17" s="19"/>
      <c r="K17" s="19"/>
      <c r="L17" s="19">
        <v>1</v>
      </c>
      <c r="M17" s="19"/>
      <c r="N17" s="19">
        <v>3</v>
      </c>
      <c r="O17" s="19">
        <v>1</v>
      </c>
      <c r="P17" s="19"/>
      <c r="Q17" s="19"/>
      <c r="R17" s="20">
        <v>3</v>
      </c>
      <c r="S17" s="21">
        <f t="shared" si="0"/>
        <v>45</v>
      </c>
    </row>
    <row r="18" spans="1:19" ht="18.75" customHeight="1">
      <c r="A18" s="451" t="s">
        <v>16</v>
      </c>
      <c r="B18" s="19">
        <v>7</v>
      </c>
      <c r="C18" s="19">
        <v>1</v>
      </c>
      <c r="D18" s="19">
        <v>1</v>
      </c>
      <c r="E18" s="19">
        <v>1</v>
      </c>
      <c r="F18" s="19"/>
      <c r="G18" s="19">
        <v>1</v>
      </c>
      <c r="H18" s="19">
        <v>1</v>
      </c>
      <c r="I18" s="19">
        <v>1</v>
      </c>
      <c r="J18" s="19"/>
      <c r="K18" s="19"/>
      <c r="L18" s="19"/>
      <c r="M18" s="19"/>
      <c r="N18" s="19">
        <v>1</v>
      </c>
      <c r="O18" s="19">
        <v>1</v>
      </c>
      <c r="P18" s="19"/>
      <c r="Q18" s="19"/>
      <c r="R18" s="20">
        <v>3</v>
      </c>
      <c r="S18" s="21">
        <f t="shared" si="0"/>
        <v>18</v>
      </c>
    </row>
    <row r="19" spans="1:19" ht="18.75" customHeight="1">
      <c r="A19" s="451" t="s">
        <v>17</v>
      </c>
      <c r="B19" s="19">
        <v>20</v>
      </c>
      <c r="C19" s="19">
        <v>2</v>
      </c>
      <c r="D19" s="19"/>
      <c r="E19" s="19"/>
      <c r="F19" s="19">
        <v>1</v>
      </c>
      <c r="G19" s="19"/>
      <c r="H19" s="19">
        <v>1</v>
      </c>
      <c r="I19" s="19">
        <v>1</v>
      </c>
      <c r="J19" s="19"/>
      <c r="K19" s="19"/>
      <c r="L19" s="19">
        <v>1</v>
      </c>
      <c r="M19" s="19">
        <v>1</v>
      </c>
      <c r="N19" s="19">
        <v>5</v>
      </c>
      <c r="O19" s="19"/>
      <c r="P19" s="19"/>
      <c r="Q19" s="19"/>
      <c r="R19" s="20">
        <v>5</v>
      </c>
      <c r="S19" s="21">
        <f t="shared" si="0"/>
        <v>37</v>
      </c>
    </row>
    <row r="20" spans="1:19" ht="18.75" customHeight="1">
      <c r="A20" s="451" t="s">
        <v>18</v>
      </c>
      <c r="B20" s="19">
        <v>24</v>
      </c>
      <c r="C20" s="19">
        <v>4</v>
      </c>
      <c r="D20" s="19"/>
      <c r="E20" s="19">
        <v>1</v>
      </c>
      <c r="F20" s="19"/>
      <c r="G20" s="19">
        <v>1</v>
      </c>
      <c r="H20" s="19"/>
      <c r="I20" s="19">
        <v>5</v>
      </c>
      <c r="J20" s="19"/>
      <c r="K20" s="19"/>
      <c r="L20" s="19">
        <v>1</v>
      </c>
      <c r="M20" s="19"/>
      <c r="N20" s="19">
        <v>3</v>
      </c>
      <c r="O20" s="19">
        <v>1</v>
      </c>
      <c r="P20" s="19"/>
      <c r="Q20" s="19"/>
      <c r="R20" s="20">
        <v>5</v>
      </c>
      <c r="S20" s="21">
        <f t="shared" si="0"/>
        <v>45</v>
      </c>
    </row>
    <row r="21" spans="1:19" ht="18.75" customHeight="1">
      <c r="A21" s="451" t="s">
        <v>19</v>
      </c>
      <c r="B21" s="19">
        <v>1</v>
      </c>
      <c r="C21" s="19">
        <v>1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>
        <v>1</v>
      </c>
      <c r="O21" s="19"/>
      <c r="P21" s="19"/>
      <c r="Q21" s="19"/>
      <c r="R21" s="20"/>
      <c r="S21" s="21">
        <f t="shared" si="0"/>
        <v>3</v>
      </c>
    </row>
    <row r="22" spans="1:19" ht="18.75" customHeight="1">
      <c r="A22" s="451" t="s">
        <v>20</v>
      </c>
      <c r="B22" s="19">
        <v>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>
        <v>2</v>
      </c>
      <c r="O22" s="19"/>
      <c r="P22" s="19"/>
      <c r="Q22" s="19"/>
      <c r="R22" s="20"/>
      <c r="S22" s="21">
        <f t="shared" si="0"/>
        <v>8</v>
      </c>
    </row>
    <row r="23" spans="1:19" ht="18.75" customHeight="1">
      <c r="A23" s="451" t="s">
        <v>21</v>
      </c>
      <c r="B23" s="19">
        <v>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>
        <v>1</v>
      </c>
      <c r="O23" s="19"/>
      <c r="P23" s="19"/>
      <c r="Q23" s="19"/>
      <c r="R23" s="20"/>
      <c r="S23" s="21">
        <f t="shared" si="0"/>
        <v>3</v>
      </c>
    </row>
    <row r="24" spans="1:19" ht="18.75" customHeight="1">
      <c r="A24" s="451" t="s">
        <v>22</v>
      </c>
      <c r="B24" s="19">
        <v>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>
        <v>1</v>
      </c>
      <c r="O24" s="19"/>
      <c r="P24" s="19"/>
      <c r="Q24" s="19"/>
      <c r="R24" s="20">
        <v>1</v>
      </c>
      <c r="S24" s="21">
        <f t="shared" si="0"/>
        <v>4</v>
      </c>
    </row>
    <row r="25" spans="1:19" ht="18.75" customHeight="1">
      <c r="A25" s="451" t="s">
        <v>23</v>
      </c>
      <c r="B25" s="19">
        <v>12</v>
      </c>
      <c r="C25" s="19">
        <v>1</v>
      </c>
      <c r="D25" s="19"/>
      <c r="E25" s="19"/>
      <c r="F25" s="19"/>
      <c r="G25" s="19"/>
      <c r="H25" s="19">
        <v>1</v>
      </c>
      <c r="I25" s="19">
        <v>1</v>
      </c>
      <c r="J25" s="19"/>
      <c r="K25" s="19"/>
      <c r="L25" s="19">
        <v>1</v>
      </c>
      <c r="M25" s="19"/>
      <c r="N25" s="19">
        <v>4</v>
      </c>
      <c r="O25" s="19"/>
      <c r="P25" s="19"/>
      <c r="Q25" s="19">
        <v>1</v>
      </c>
      <c r="R25" s="20"/>
      <c r="S25" s="21">
        <f t="shared" si="0"/>
        <v>21</v>
      </c>
    </row>
    <row r="26" spans="1:19" ht="18.75" customHeight="1">
      <c r="A26" s="451" t="s">
        <v>24</v>
      </c>
      <c r="B26" s="19">
        <v>1</v>
      </c>
      <c r="C26" s="19"/>
      <c r="D26" s="19"/>
      <c r="E26" s="19"/>
      <c r="F26" s="19"/>
      <c r="G26" s="19"/>
      <c r="H26" s="19"/>
      <c r="I26" s="19">
        <v>2</v>
      </c>
      <c r="J26" s="19"/>
      <c r="K26" s="19"/>
      <c r="L26" s="19"/>
      <c r="M26" s="19"/>
      <c r="N26" s="19">
        <v>1</v>
      </c>
      <c r="O26" s="19"/>
      <c r="P26" s="19"/>
      <c r="Q26" s="19"/>
      <c r="R26" s="20"/>
      <c r="S26" s="21">
        <f t="shared" si="0"/>
        <v>4</v>
      </c>
    </row>
    <row r="27" spans="1:19" ht="18.75" customHeight="1">
      <c r="A27" s="451" t="s">
        <v>25</v>
      </c>
      <c r="B27" s="19">
        <v>10</v>
      </c>
      <c r="C27" s="19">
        <v>1</v>
      </c>
      <c r="D27" s="19"/>
      <c r="E27" s="19"/>
      <c r="F27" s="19"/>
      <c r="G27" s="19"/>
      <c r="H27" s="19">
        <v>1</v>
      </c>
      <c r="I27" s="19">
        <v>2</v>
      </c>
      <c r="J27" s="19"/>
      <c r="K27" s="19"/>
      <c r="L27" s="19"/>
      <c r="M27" s="19"/>
      <c r="N27" s="19">
        <v>5</v>
      </c>
      <c r="O27" s="19">
        <v>1</v>
      </c>
      <c r="P27" s="19"/>
      <c r="Q27" s="19"/>
      <c r="R27" s="20">
        <v>2</v>
      </c>
      <c r="S27" s="21">
        <f t="shared" si="0"/>
        <v>22</v>
      </c>
    </row>
    <row r="28" spans="1:19" ht="18.75" customHeight="1">
      <c r="A28" s="451" t="s">
        <v>26</v>
      </c>
      <c r="B28" s="19">
        <v>36</v>
      </c>
      <c r="C28" s="19">
        <v>3</v>
      </c>
      <c r="D28" s="19"/>
      <c r="E28" s="19"/>
      <c r="F28" s="19">
        <v>1</v>
      </c>
      <c r="G28" s="19"/>
      <c r="H28" s="19">
        <v>1</v>
      </c>
      <c r="I28" s="19">
        <v>6</v>
      </c>
      <c r="J28" s="19">
        <v>1</v>
      </c>
      <c r="K28" s="19"/>
      <c r="L28" s="19">
        <v>1</v>
      </c>
      <c r="M28" s="19"/>
      <c r="N28" s="19">
        <v>4</v>
      </c>
      <c r="O28" s="19">
        <v>1</v>
      </c>
      <c r="P28" s="19"/>
      <c r="Q28" s="19"/>
      <c r="R28" s="20">
        <v>2</v>
      </c>
      <c r="S28" s="21">
        <f t="shared" si="0"/>
        <v>56</v>
      </c>
    </row>
    <row r="29" spans="1:19" ht="18.75" customHeight="1">
      <c r="A29" s="451" t="s">
        <v>27</v>
      </c>
      <c r="B29" s="19">
        <v>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>
        <v>1</v>
      </c>
      <c r="O29" s="19"/>
      <c r="P29" s="19"/>
      <c r="Q29" s="19"/>
      <c r="R29" s="20">
        <v>1</v>
      </c>
      <c r="S29" s="21">
        <f t="shared" si="0"/>
        <v>6</v>
      </c>
    </row>
    <row r="30" spans="1:19" ht="18.75" customHeight="1">
      <c r="A30" s="451" t="s">
        <v>28</v>
      </c>
      <c r="B30" s="19">
        <v>31</v>
      </c>
      <c r="C30" s="19">
        <v>1</v>
      </c>
      <c r="D30" s="19"/>
      <c r="E30" s="19">
        <v>1</v>
      </c>
      <c r="F30" s="19"/>
      <c r="G30" s="19">
        <v>2</v>
      </c>
      <c r="H30" s="19">
        <v>2</v>
      </c>
      <c r="I30" s="19">
        <v>2</v>
      </c>
      <c r="J30" s="19"/>
      <c r="K30" s="19">
        <v>1</v>
      </c>
      <c r="L30" s="19"/>
      <c r="M30" s="19">
        <v>1</v>
      </c>
      <c r="N30" s="19">
        <v>8</v>
      </c>
      <c r="O30" s="19">
        <v>1</v>
      </c>
      <c r="P30" s="19"/>
      <c r="Q30" s="19"/>
      <c r="R30" s="20">
        <v>8</v>
      </c>
      <c r="S30" s="21">
        <f t="shared" si="0"/>
        <v>58</v>
      </c>
    </row>
    <row r="31" spans="1:19" ht="18.75" customHeight="1">
      <c r="A31" s="451" t="s">
        <v>29</v>
      </c>
      <c r="B31" s="19">
        <v>13</v>
      </c>
      <c r="C31" s="19">
        <v>1</v>
      </c>
      <c r="D31" s="19"/>
      <c r="E31" s="19"/>
      <c r="F31" s="19"/>
      <c r="G31" s="19">
        <v>1</v>
      </c>
      <c r="H31" s="19">
        <v>1</v>
      </c>
      <c r="I31" s="19"/>
      <c r="J31" s="19"/>
      <c r="K31" s="19"/>
      <c r="L31" s="19"/>
      <c r="M31" s="19"/>
      <c r="N31" s="19">
        <v>2</v>
      </c>
      <c r="O31" s="19"/>
      <c r="P31" s="19"/>
      <c r="Q31" s="19"/>
      <c r="R31" s="20">
        <v>1</v>
      </c>
      <c r="S31" s="21">
        <f t="shared" si="0"/>
        <v>19</v>
      </c>
    </row>
    <row r="32" spans="1:19" ht="18.75" customHeight="1">
      <c r="A32" s="451" t="s">
        <v>30</v>
      </c>
      <c r="B32" s="19">
        <v>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>
        <v>1</v>
      </c>
      <c r="O32" s="19"/>
      <c r="P32" s="19"/>
      <c r="Q32" s="19"/>
      <c r="R32" s="20"/>
      <c r="S32" s="21">
        <f t="shared" si="0"/>
        <v>3</v>
      </c>
    </row>
    <row r="33" spans="1:19" ht="18.75" customHeight="1">
      <c r="A33" s="451" t="s">
        <v>31</v>
      </c>
      <c r="B33" s="19">
        <v>37</v>
      </c>
      <c r="C33" s="19">
        <v>5</v>
      </c>
      <c r="D33" s="19">
        <v>1</v>
      </c>
      <c r="E33" s="19"/>
      <c r="F33" s="19"/>
      <c r="G33" s="19"/>
      <c r="H33" s="19">
        <v>1</v>
      </c>
      <c r="I33" s="19">
        <v>1</v>
      </c>
      <c r="J33" s="19">
        <v>1</v>
      </c>
      <c r="K33" s="19"/>
      <c r="L33" s="19"/>
      <c r="M33" s="19"/>
      <c r="N33" s="19">
        <v>7</v>
      </c>
      <c r="O33" s="19">
        <v>2</v>
      </c>
      <c r="P33" s="19"/>
      <c r="Q33" s="19"/>
      <c r="R33" s="20">
        <v>5</v>
      </c>
      <c r="S33" s="21">
        <f t="shared" si="0"/>
        <v>60</v>
      </c>
    </row>
    <row r="34" spans="1:19" ht="18.75" customHeight="1">
      <c r="A34" s="451" t="s">
        <v>32</v>
      </c>
      <c r="B34" s="19">
        <v>15</v>
      </c>
      <c r="C34" s="19">
        <v>2</v>
      </c>
      <c r="D34" s="19"/>
      <c r="E34" s="19"/>
      <c r="F34" s="19"/>
      <c r="G34" s="19"/>
      <c r="H34" s="19"/>
      <c r="I34" s="19">
        <v>2</v>
      </c>
      <c r="J34" s="19"/>
      <c r="K34" s="19"/>
      <c r="L34" s="19">
        <v>1</v>
      </c>
      <c r="M34" s="19"/>
      <c r="N34" s="19">
        <v>2</v>
      </c>
      <c r="O34" s="19"/>
      <c r="P34" s="19"/>
      <c r="Q34" s="19"/>
      <c r="R34" s="20">
        <v>1</v>
      </c>
      <c r="S34" s="21">
        <f t="shared" si="0"/>
        <v>23</v>
      </c>
    </row>
    <row r="35" spans="1:19" ht="18.75" customHeight="1">
      <c r="A35" s="451" t="s">
        <v>33</v>
      </c>
      <c r="B35" s="19">
        <v>17</v>
      </c>
      <c r="C35" s="19">
        <v>2</v>
      </c>
      <c r="D35" s="19"/>
      <c r="E35" s="19"/>
      <c r="F35" s="19"/>
      <c r="G35" s="19"/>
      <c r="H35" s="19">
        <v>1</v>
      </c>
      <c r="I35" s="19">
        <v>1</v>
      </c>
      <c r="J35" s="19"/>
      <c r="K35" s="19"/>
      <c r="L35" s="19"/>
      <c r="M35" s="19"/>
      <c r="N35" s="19">
        <v>3</v>
      </c>
      <c r="O35" s="19"/>
      <c r="P35" s="19"/>
      <c r="Q35" s="19"/>
      <c r="R35" s="20">
        <v>3</v>
      </c>
      <c r="S35" s="21">
        <f t="shared" si="0"/>
        <v>27</v>
      </c>
    </row>
    <row r="36" spans="1:19" ht="18.75" customHeight="1">
      <c r="A36" s="22" t="s">
        <v>39</v>
      </c>
      <c r="B36" s="23">
        <f t="shared" ref="B36:R36" si="1">SUM(B4:B35)</f>
        <v>398</v>
      </c>
      <c r="C36" s="23">
        <f t="shared" si="1"/>
        <v>46</v>
      </c>
      <c r="D36" s="23">
        <f t="shared" si="1"/>
        <v>4</v>
      </c>
      <c r="E36" s="23">
        <f t="shared" si="1"/>
        <v>3</v>
      </c>
      <c r="F36" s="23">
        <f t="shared" si="1"/>
        <v>3</v>
      </c>
      <c r="G36" s="23">
        <f t="shared" si="1"/>
        <v>7</v>
      </c>
      <c r="H36" s="23">
        <f t="shared" si="1"/>
        <v>20</v>
      </c>
      <c r="I36" s="23">
        <f t="shared" si="1"/>
        <v>43</v>
      </c>
      <c r="J36" s="23">
        <f t="shared" si="1"/>
        <v>2</v>
      </c>
      <c r="K36" s="23">
        <f t="shared" si="1"/>
        <v>1</v>
      </c>
      <c r="L36" s="23">
        <f t="shared" si="1"/>
        <v>11</v>
      </c>
      <c r="M36" s="23">
        <f t="shared" si="1"/>
        <v>4</v>
      </c>
      <c r="N36" s="23">
        <f t="shared" si="1"/>
        <v>90</v>
      </c>
      <c r="O36" s="23">
        <f t="shared" si="1"/>
        <v>12</v>
      </c>
      <c r="P36" s="23">
        <f t="shared" si="1"/>
        <v>1</v>
      </c>
      <c r="Q36" s="23">
        <f t="shared" si="1"/>
        <v>1</v>
      </c>
      <c r="R36" s="23">
        <f t="shared" si="1"/>
        <v>56</v>
      </c>
      <c r="S36" s="24">
        <f t="shared" si="0"/>
        <v>702</v>
      </c>
    </row>
    <row r="39" spans="1:19">
      <c r="B39" s="25"/>
    </row>
    <row r="40" spans="1:19">
      <c r="B40" s="25"/>
    </row>
    <row r="41" spans="1:19">
      <c r="B41" s="25"/>
    </row>
    <row r="42" spans="1:19">
      <c r="B42" s="25"/>
    </row>
    <row r="43" spans="1:19">
      <c r="B43" s="25"/>
    </row>
    <row r="44" spans="1:19">
      <c r="B44" s="25"/>
    </row>
    <row r="45" spans="1:19">
      <c r="B45" s="25"/>
    </row>
    <row r="46" spans="1:19">
      <c r="B46" s="25"/>
      <c r="C46" s="27"/>
    </row>
  </sheetData>
  <mergeCells count="2">
    <mergeCell ref="B1:K1"/>
    <mergeCell ref="L1:S1"/>
  </mergeCells>
  <printOptions horizontalCentered="1"/>
  <pageMargins left="0.6692913385826772" right="0.51181102362204722" top="0.43307086614173229" bottom="0.47244094488188981" header="0.27559055118110237" footer="0.23622047244094491"/>
  <pageSetup paperSize="9" firstPageNumber="2" fitToWidth="0" fitToHeight="0" pageOrder="overThenDown" orientation="portrait" useFirstPageNumber="1" horizontalDpi="4294967294" verticalDpi="4294967294" r:id="rId1"/>
  <headerFooter alignWithMargins="0">
    <oddFooter>&amp;L&amp;"Arial,Italic"&amp;9AISHE 2013-14&amp;CT-&amp;P</oddFooter>
  </headerFooter>
  <colBreaks count="1" manualBreakCount="1">
    <brk id="11" max="3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H138"/>
  <sheetViews>
    <sheetView view="pageBreakPreview" topLeftCell="A118" zoomScaleSheetLayoutView="100" workbookViewId="0">
      <selection activeCell="E1" sqref="E1:I1048576"/>
    </sheetView>
  </sheetViews>
  <sheetFormatPr defaultRowHeight="14.25"/>
  <cols>
    <col min="1" max="1" width="59.85546875" style="122" customWidth="1"/>
    <col min="2" max="4" width="10.5703125" style="121" customWidth="1"/>
    <col min="5" max="5" width="12.28515625" style="121" customWidth="1"/>
    <col min="6" max="16384" width="9.140625" style="121"/>
  </cols>
  <sheetData>
    <row r="1" spans="1:8" s="148" customFormat="1" ht="32.25" customHeight="1">
      <c r="A1" s="580" t="s">
        <v>600</v>
      </c>
      <c r="B1" s="580"/>
      <c r="C1" s="580"/>
      <c r="D1" s="580"/>
    </row>
    <row r="2" spans="1:8" s="313" customFormat="1">
      <c r="A2" s="363" t="s">
        <v>601</v>
      </c>
      <c r="B2" s="362" t="s">
        <v>602</v>
      </c>
      <c r="C2" s="362" t="s">
        <v>603</v>
      </c>
      <c r="D2" s="362" t="s">
        <v>90</v>
      </c>
    </row>
    <row r="3" spans="1:8">
      <c r="A3" s="132">
        <v>1</v>
      </c>
      <c r="B3" s="132">
        <v>2</v>
      </c>
      <c r="C3" s="132">
        <v>3</v>
      </c>
      <c r="D3" s="132">
        <v>4</v>
      </c>
    </row>
    <row r="4" spans="1:8">
      <c r="A4" s="128" t="s">
        <v>218</v>
      </c>
      <c r="B4" s="129">
        <v>3510</v>
      </c>
      <c r="C4" s="129">
        <v>625</v>
      </c>
      <c r="D4" s="129">
        <v>4135</v>
      </c>
      <c r="E4" s="125"/>
      <c r="F4" s="125"/>
      <c r="H4" s="125"/>
    </row>
    <row r="5" spans="1:8">
      <c r="A5" s="128" t="s">
        <v>227</v>
      </c>
      <c r="B5" s="129">
        <v>1125</v>
      </c>
      <c r="C5" s="129">
        <v>1609</v>
      </c>
      <c r="D5" s="129">
        <v>2734</v>
      </c>
      <c r="E5" s="125"/>
      <c r="F5" s="125"/>
      <c r="H5" s="125"/>
    </row>
    <row r="6" spans="1:8">
      <c r="A6" s="128" t="s">
        <v>228</v>
      </c>
      <c r="B6" s="129">
        <v>1979</v>
      </c>
      <c r="C6" s="129">
        <v>604</v>
      </c>
      <c r="D6" s="129">
        <v>2583</v>
      </c>
      <c r="E6" s="125"/>
      <c r="F6" s="125"/>
      <c r="H6" s="125"/>
    </row>
    <row r="7" spans="1:8">
      <c r="A7" s="128" t="s">
        <v>216</v>
      </c>
      <c r="B7" s="129">
        <v>1572</v>
      </c>
      <c r="C7" s="129">
        <v>746</v>
      </c>
      <c r="D7" s="129">
        <v>2318</v>
      </c>
      <c r="E7" s="125"/>
      <c r="F7" s="125"/>
      <c r="H7" s="125"/>
    </row>
    <row r="8" spans="1:8">
      <c r="A8" s="128" t="s">
        <v>215</v>
      </c>
      <c r="B8" s="129">
        <v>1323</v>
      </c>
      <c r="C8" s="129">
        <v>921</v>
      </c>
      <c r="D8" s="129">
        <v>2244</v>
      </c>
      <c r="E8" s="125"/>
      <c r="F8" s="125"/>
      <c r="H8" s="125"/>
    </row>
    <row r="9" spans="1:8">
      <c r="A9" s="128" t="s">
        <v>222</v>
      </c>
      <c r="B9" s="129">
        <v>1929</v>
      </c>
      <c r="C9" s="129">
        <v>287</v>
      </c>
      <c r="D9" s="129">
        <v>2216</v>
      </c>
      <c r="E9" s="125"/>
      <c r="F9" s="125"/>
      <c r="H9" s="125"/>
    </row>
    <row r="10" spans="1:8">
      <c r="A10" s="128" t="s">
        <v>217</v>
      </c>
      <c r="B10" s="129">
        <v>1406</v>
      </c>
      <c r="C10" s="129">
        <v>798</v>
      </c>
      <c r="D10" s="129">
        <v>2204</v>
      </c>
      <c r="E10" s="125"/>
      <c r="F10" s="125"/>
    </row>
    <row r="11" spans="1:8">
      <c r="A11" s="128" t="s">
        <v>223</v>
      </c>
      <c r="B11" s="129">
        <v>1541</v>
      </c>
      <c r="C11" s="129">
        <v>579</v>
      </c>
      <c r="D11" s="129">
        <v>2120</v>
      </c>
      <c r="E11" s="125"/>
      <c r="F11" s="125"/>
    </row>
    <row r="12" spans="1:8">
      <c r="A12" s="128" t="s">
        <v>226</v>
      </c>
      <c r="B12" s="129">
        <v>66</v>
      </c>
      <c r="C12" s="129">
        <v>1844</v>
      </c>
      <c r="D12" s="129">
        <v>1910</v>
      </c>
      <c r="E12" s="125"/>
      <c r="F12" s="125"/>
    </row>
    <row r="13" spans="1:8">
      <c r="A13" s="128" t="s">
        <v>219</v>
      </c>
      <c r="B13" s="129">
        <v>1597</v>
      </c>
      <c r="C13" s="129">
        <v>267</v>
      </c>
      <c r="D13" s="129">
        <v>1864</v>
      </c>
      <c r="E13" s="125"/>
      <c r="F13" s="125"/>
    </row>
    <row r="14" spans="1:8">
      <c r="A14" s="128" t="s">
        <v>144</v>
      </c>
      <c r="B14" s="129">
        <v>1171</v>
      </c>
      <c r="C14" s="129">
        <v>573</v>
      </c>
      <c r="D14" s="129">
        <v>1744</v>
      </c>
      <c r="E14" s="125"/>
      <c r="F14" s="125"/>
    </row>
    <row r="15" spans="1:8">
      <c r="A15" s="128" t="s">
        <v>146</v>
      </c>
      <c r="B15" s="129">
        <v>1221</v>
      </c>
      <c r="C15" s="129">
        <v>394</v>
      </c>
      <c r="D15" s="129">
        <v>1615</v>
      </c>
      <c r="E15" s="125"/>
      <c r="F15" s="125"/>
    </row>
    <row r="16" spans="1:8">
      <c r="A16" s="128" t="s">
        <v>229</v>
      </c>
      <c r="B16" s="129">
        <v>919</v>
      </c>
      <c r="C16" s="129">
        <v>449</v>
      </c>
      <c r="D16" s="129">
        <v>1368</v>
      </c>
      <c r="E16" s="125"/>
      <c r="F16" s="125"/>
    </row>
    <row r="17" spans="1:6">
      <c r="A17" s="128" t="s">
        <v>232</v>
      </c>
      <c r="B17" s="129">
        <v>467</v>
      </c>
      <c r="C17" s="129">
        <v>803</v>
      </c>
      <c r="D17" s="129">
        <v>1270</v>
      </c>
      <c r="E17" s="125"/>
      <c r="F17" s="125"/>
    </row>
    <row r="18" spans="1:6">
      <c r="A18" s="128" t="s">
        <v>145</v>
      </c>
      <c r="B18" s="129">
        <v>732</v>
      </c>
      <c r="C18" s="129">
        <v>288</v>
      </c>
      <c r="D18" s="129">
        <v>1020</v>
      </c>
      <c r="E18" s="125"/>
      <c r="F18" s="125"/>
    </row>
    <row r="19" spans="1:6">
      <c r="A19" s="128" t="s">
        <v>134</v>
      </c>
      <c r="B19" s="129">
        <v>717</v>
      </c>
      <c r="C19" s="129">
        <v>200</v>
      </c>
      <c r="D19" s="129">
        <v>917</v>
      </c>
      <c r="E19" s="125"/>
      <c r="F19" s="125"/>
    </row>
    <row r="20" spans="1:6">
      <c r="A20" s="128" t="s">
        <v>604</v>
      </c>
      <c r="B20" s="129">
        <v>499</v>
      </c>
      <c r="C20" s="129">
        <v>177</v>
      </c>
      <c r="D20" s="129">
        <v>676</v>
      </c>
      <c r="E20" s="125"/>
      <c r="F20" s="125"/>
    </row>
    <row r="21" spans="1:6">
      <c r="A21" s="128" t="s">
        <v>238</v>
      </c>
      <c r="B21" s="129">
        <v>235</v>
      </c>
      <c r="C21" s="129">
        <v>372</v>
      </c>
      <c r="D21" s="129">
        <v>607</v>
      </c>
      <c r="E21" s="125"/>
      <c r="F21" s="125"/>
    </row>
    <row r="22" spans="1:6">
      <c r="A22" s="128" t="s">
        <v>220</v>
      </c>
      <c r="B22" s="129">
        <v>289</v>
      </c>
      <c r="C22" s="129">
        <v>220</v>
      </c>
      <c r="D22" s="129">
        <v>509</v>
      </c>
      <c r="E22" s="125"/>
      <c r="F22" s="125"/>
    </row>
    <row r="23" spans="1:6">
      <c r="A23" s="128" t="s">
        <v>225</v>
      </c>
      <c r="B23" s="129">
        <v>225</v>
      </c>
      <c r="C23" s="129">
        <v>218</v>
      </c>
      <c r="D23" s="129">
        <v>443</v>
      </c>
      <c r="E23" s="125"/>
      <c r="F23" s="125"/>
    </row>
    <row r="24" spans="1:6">
      <c r="A24" s="128" t="s">
        <v>149</v>
      </c>
      <c r="B24" s="129">
        <v>332</v>
      </c>
      <c r="C24" s="129">
        <v>40</v>
      </c>
      <c r="D24" s="129">
        <v>372</v>
      </c>
      <c r="E24" s="125"/>
      <c r="F24" s="125"/>
    </row>
    <row r="25" spans="1:6">
      <c r="A25" s="128" t="s">
        <v>606</v>
      </c>
      <c r="B25" s="129">
        <v>130</v>
      </c>
      <c r="C25" s="129">
        <v>201</v>
      </c>
      <c r="D25" s="129">
        <v>331</v>
      </c>
      <c r="E25" s="125"/>
      <c r="F25" s="125"/>
    </row>
    <row r="26" spans="1:6">
      <c r="A26" s="128" t="s">
        <v>148</v>
      </c>
      <c r="B26" s="129">
        <v>211</v>
      </c>
      <c r="C26" s="129">
        <v>112</v>
      </c>
      <c r="D26" s="129">
        <v>323</v>
      </c>
      <c r="E26" s="125"/>
      <c r="F26" s="125"/>
    </row>
    <row r="27" spans="1:6">
      <c r="A27" s="128" t="s">
        <v>605</v>
      </c>
      <c r="B27" s="129">
        <v>54</v>
      </c>
      <c r="C27" s="129">
        <v>179</v>
      </c>
      <c r="D27" s="129">
        <v>233</v>
      </c>
      <c r="E27" s="125"/>
      <c r="F27" s="125"/>
    </row>
    <row r="28" spans="1:6">
      <c r="A28" s="128" t="s">
        <v>250</v>
      </c>
      <c r="B28" s="129">
        <v>128</v>
      </c>
      <c r="C28" s="129">
        <v>94</v>
      </c>
      <c r="D28" s="129">
        <v>222</v>
      </c>
      <c r="E28" s="125"/>
      <c r="F28" s="125"/>
    </row>
    <row r="29" spans="1:6">
      <c r="A29" s="128" t="s">
        <v>295</v>
      </c>
      <c r="B29" s="129">
        <v>88</v>
      </c>
      <c r="C29" s="129">
        <v>95</v>
      </c>
      <c r="D29" s="129">
        <v>183</v>
      </c>
      <c r="E29" s="125"/>
      <c r="F29" s="125"/>
    </row>
    <row r="30" spans="1:6">
      <c r="A30" s="128" t="s">
        <v>234</v>
      </c>
      <c r="B30" s="129">
        <v>92</v>
      </c>
      <c r="C30" s="129">
        <v>83</v>
      </c>
      <c r="D30" s="129">
        <v>175</v>
      </c>
      <c r="E30" s="125"/>
      <c r="F30" s="125"/>
    </row>
    <row r="31" spans="1:6">
      <c r="A31" s="128" t="s">
        <v>224</v>
      </c>
      <c r="B31" s="129">
        <v>88</v>
      </c>
      <c r="C31" s="129">
        <v>78</v>
      </c>
      <c r="D31" s="129">
        <v>166</v>
      </c>
      <c r="E31" s="125"/>
      <c r="F31" s="125"/>
    </row>
    <row r="32" spans="1:6">
      <c r="A32" s="128" t="s">
        <v>248</v>
      </c>
      <c r="B32" s="129">
        <v>126</v>
      </c>
      <c r="C32" s="129">
        <v>28</v>
      </c>
      <c r="D32" s="129">
        <v>154</v>
      </c>
      <c r="E32" s="125"/>
      <c r="F32" s="125"/>
    </row>
    <row r="33" spans="1:6">
      <c r="A33" s="128" t="s">
        <v>242</v>
      </c>
      <c r="B33" s="129">
        <v>67</v>
      </c>
      <c r="C33" s="129">
        <v>62</v>
      </c>
      <c r="D33" s="129">
        <v>129</v>
      </c>
      <c r="E33" s="125"/>
      <c r="F33" s="125"/>
    </row>
    <row r="34" spans="1:6">
      <c r="A34" s="128" t="s">
        <v>152</v>
      </c>
      <c r="B34" s="129">
        <v>109</v>
      </c>
      <c r="C34" s="129">
        <v>17</v>
      </c>
      <c r="D34" s="129">
        <v>126</v>
      </c>
      <c r="E34" s="125"/>
      <c r="F34" s="125"/>
    </row>
    <row r="35" spans="1:6">
      <c r="A35" s="128" t="s">
        <v>156</v>
      </c>
      <c r="B35" s="129">
        <v>86</v>
      </c>
      <c r="C35" s="129">
        <v>32</v>
      </c>
      <c r="D35" s="129">
        <v>118</v>
      </c>
      <c r="E35" s="125"/>
      <c r="F35" s="125"/>
    </row>
    <row r="36" spans="1:6">
      <c r="A36" s="128" t="s">
        <v>154</v>
      </c>
      <c r="B36" s="129">
        <v>70</v>
      </c>
      <c r="C36" s="129">
        <v>43</v>
      </c>
      <c r="D36" s="129">
        <v>113</v>
      </c>
      <c r="E36" s="125"/>
      <c r="F36" s="125"/>
    </row>
    <row r="37" spans="1:6">
      <c r="A37" s="128" t="s">
        <v>173</v>
      </c>
      <c r="B37" s="129">
        <v>49</v>
      </c>
      <c r="C37" s="129">
        <v>60</v>
      </c>
      <c r="D37" s="129">
        <v>109</v>
      </c>
      <c r="E37" s="125"/>
      <c r="F37" s="125"/>
    </row>
    <row r="38" spans="1:6">
      <c r="A38" s="128" t="s">
        <v>147</v>
      </c>
      <c r="B38" s="129">
        <v>96</v>
      </c>
      <c r="C38" s="129">
        <v>12</v>
      </c>
      <c r="D38" s="129">
        <v>108</v>
      </c>
      <c r="E38" s="125"/>
      <c r="F38" s="125"/>
    </row>
    <row r="39" spans="1:6">
      <c r="A39" s="128" t="s">
        <v>157</v>
      </c>
      <c r="B39" s="129">
        <v>16</v>
      </c>
      <c r="C39" s="129">
        <v>86</v>
      </c>
      <c r="D39" s="129">
        <v>102</v>
      </c>
      <c r="E39" s="125"/>
      <c r="F39" s="125"/>
    </row>
    <row r="40" spans="1:6">
      <c r="A40" s="128" t="s">
        <v>259</v>
      </c>
      <c r="B40" s="129">
        <v>63</v>
      </c>
      <c r="C40" s="129">
        <v>37</v>
      </c>
      <c r="D40" s="129">
        <v>100</v>
      </c>
      <c r="E40" s="125"/>
      <c r="F40" s="125"/>
    </row>
    <row r="41" spans="1:6">
      <c r="A41" s="128" t="s">
        <v>230</v>
      </c>
      <c r="B41" s="129">
        <v>87</v>
      </c>
      <c r="C41" s="129">
        <v>7</v>
      </c>
      <c r="D41" s="129">
        <v>94</v>
      </c>
      <c r="E41" s="125"/>
      <c r="F41" s="125"/>
    </row>
    <row r="42" spans="1:6">
      <c r="A42" s="128" t="s">
        <v>252</v>
      </c>
      <c r="B42" s="129">
        <v>34</v>
      </c>
      <c r="C42" s="129">
        <v>53</v>
      </c>
      <c r="D42" s="129">
        <v>87</v>
      </c>
      <c r="E42" s="125"/>
      <c r="F42" s="125"/>
    </row>
    <row r="43" spans="1:6">
      <c r="A43" s="128" t="s">
        <v>169</v>
      </c>
      <c r="B43" s="129">
        <v>64</v>
      </c>
      <c r="C43" s="129">
        <v>21</v>
      </c>
      <c r="D43" s="129">
        <v>85</v>
      </c>
      <c r="E43" s="125"/>
      <c r="F43" s="125"/>
    </row>
    <row r="44" spans="1:6">
      <c r="A44" s="128" t="s">
        <v>164</v>
      </c>
      <c r="B44" s="129">
        <v>80</v>
      </c>
      <c r="C44" s="129">
        <v>2</v>
      </c>
      <c r="D44" s="129">
        <v>82</v>
      </c>
      <c r="E44" s="125"/>
      <c r="F44" s="125"/>
    </row>
    <row r="45" spans="1:6">
      <c r="A45" s="128" t="s">
        <v>607</v>
      </c>
      <c r="B45" s="129">
        <v>50</v>
      </c>
      <c r="C45" s="129">
        <v>31</v>
      </c>
      <c r="D45" s="129">
        <v>81</v>
      </c>
      <c r="E45" s="125"/>
      <c r="F45" s="125"/>
    </row>
    <row r="46" spans="1:6">
      <c r="A46" s="128" t="s">
        <v>297</v>
      </c>
      <c r="B46" s="129">
        <v>48</v>
      </c>
      <c r="C46" s="129">
        <v>25</v>
      </c>
      <c r="D46" s="129">
        <v>73</v>
      </c>
      <c r="E46" s="125"/>
      <c r="F46" s="125"/>
    </row>
    <row r="47" spans="1:6">
      <c r="A47" s="128" t="s">
        <v>143</v>
      </c>
      <c r="B47" s="129">
        <v>39</v>
      </c>
      <c r="C47" s="129">
        <v>25</v>
      </c>
      <c r="D47" s="129">
        <v>64</v>
      </c>
      <c r="E47" s="125"/>
      <c r="F47" s="125"/>
    </row>
    <row r="48" spans="1:6">
      <c r="A48" s="128" t="s">
        <v>150</v>
      </c>
      <c r="B48" s="129">
        <v>54</v>
      </c>
      <c r="C48" s="129">
        <v>8</v>
      </c>
      <c r="D48" s="129">
        <v>62</v>
      </c>
      <c r="E48" s="125"/>
      <c r="F48" s="125"/>
    </row>
    <row r="49" spans="1:6">
      <c r="A49" s="128" t="s">
        <v>231</v>
      </c>
      <c r="B49" s="129">
        <v>52</v>
      </c>
      <c r="C49" s="129">
        <v>9</v>
      </c>
      <c r="D49" s="129">
        <v>61</v>
      </c>
      <c r="E49" s="125"/>
      <c r="F49" s="125"/>
    </row>
    <row r="50" spans="1:6">
      <c r="A50" s="128" t="s">
        <v>236</v>
      </c>
      <c r="B50" s="129">
        <v>24</v>
      </c>
      <c r="C50" s="129">
        <v>36</v>
      </c>
      <c r="D50" s="129">
        <v>60</v>
      </c>
      <c r="E50" s="125"/>
      <c r="F50" s="125"/>
    </row>
    <row r="51" spans="1:6">
      <c r="A51" s="128" t="s">
        <v>155</v>
      </c>
      <c r="B51" s="129">
        <v>52</v>
      </c>
      <c r="C51" s="129">
        <v>5</v>
      </c>
      <c r="D51" s="129">
        <v>57</v>
      </c>
      <c r="E51" s="125"/>
      <c r="F51" s="125"/>
    </row>
    <row r="52" spans="1:6">
      <c r="A52" s="128" t="s">
        <v>261</v>
      </c>
      <c r="B52" s="129">
        <v>36</v>
      </c>
      <c r="C52" s="129">
        <v>15</v>
      </c>
      <c r="D52" s="129">
        <v>51</v>
      </c>
      <c r="E52" s="125"/>
      <c r="F52" s="125"/>
    </row>
    <row r="53" spans="1:6">
      <c r="A53" s="128" t="s">
        <v>185</v>
      </c>
      <c r="B53" s="129">
        <v>30</v>
      </c>
      <c r="C53" s="129">
        <v>16</v>
      </c>
      <c r="D53" s="129">
        <v>46</v>
      </c>
      <c r="E53" s="125"/>
      <c r="F53" s="125"/>
    </row>
    <row r="54" spans="1:6">
      <c r="A54" s="128" t="s">
        <v>244</v>
      </c>
      <c r="B54" s="129">
        <v>27</v>
      </c>
      <c r="C54" s="129">
        <v>19</v>
      </c>
      <c r="D54" s="129">
        <v>46</v>
      </c>
      <c r="E54" s="125"/>
      <c r="F54" s="125"/>
    </row>
    <row r="55" spans="1:6">
      <c r="A55" s="128" t="s">
        <v>281</v>
      </c>
      <c r="B55" s="129">
        <v>19</v>
      </c>
      <c r="C55" s="129">
        <v>26</v>
      </c>
      <c r="D55" s="129">
        <v>45</v>
      </c>
      <c r="E55" s="125"/>
      <c r="F55" s="125"/>
    </row>
    <row r="56" spans="1:6" ht="28.5">
      <c r="A56" s="128" t="s">
        <v>268</v>
      </c>
      <c r="B56" s="129">
        <v>7</v>
      </c>
      <c r="C56" s="129">
        <v>38</v>
      </c>
      <c r="D56" s="129">
        <v>45</v>
      </c>
      <c r="E56" s="125"/>
      <c r="F56" s="125"/>
    </row>
    <row r="57" spans="1:6">
      <c r="A57" s="128" t="s">
        <v>167</v>
      </c>
      <c r="B57" s="129">
        <v>19</v>
      </c>
      <c r="C57" s="129">
        <v>23</v>
      </c>
      <c r="D57" s="129">
        <v>42</v>
      </c>
      <c r="E57" s="125"/>
      <c r="F57" s="125"/>
    </row>
    <row r="58" spans="1:6">
      <c r="A58" s="128" t="s">
        <v>296</v>
      </c>
      <c r="B58" s="129">
        <v>33</v>
      </c>
      <c r="C58" s="129">
        <v>7</v>
      </c>
      <c r="D58" s="129">
        <v>40</v>
      </c>
      <c r="E58" s="125"/>
      <c r="F58" s="125"/>
    </row>
    <row r="59" spans="1:6">
      <c r="A59" s="128" t="s">
        <v>151</v>
      </c>
      <c r="B59" s="129">
        <v>21</v>
      </c>
      <c r="C59" s="129">
        <v>16</v>
      </c>
      <c r="D59" s="129">
        <v>37</v>
      </c>
      <c r="E59" s="125"/>
      <c r="F59" s="125"/>
    </row>
    <row r="60" spans="1:6">
      <c r="A60" s="128" t="s">
        <v>241</v>
      </c>
      <c r="B60" s="129">
        <v>14</v>
      </c>
      <c r="C60" s="129">
        <v>21</v>
      </c>
      <c r="D60" s="129">
        <v>35</v>
      </c>
      <c r="E60" s="125"/>
      <c r="F60" s="125"/>
    </row>
    <row r="61" spans="1:6">
      <c r="A61" s="128" t="s">
        <v>264</v>
      </c>
      <c r="B61" s="129">
        <v>25</v>
      </c>
      <c r="C61" s="129">
        <v>9</v>
      </c>
      <c r="D61" s="129">
        <v>34</v>
      </c>
      <c r="E61" s="125"/>
      <c r="F61" s="125"/>
    </row>
    <row r="62" spans="1:6">
      <c r="A62" s="128" t="s">
        <v>247</v>
      </c>
      <c r="B62" s="129">
        <v>22</v>
      </c>
      <c r="C62" s="129">
        <v>12</v>
      </c>
      <c r="D62" s="129">
        <v>34</v>
      </c>
      <c r="E62" s="125"/>
      <c r="F62" s="125"/>
    </row>
    <row r="63" spans="1:6">
      <c r="A63" s="128" t="s">
        <v>304</v>
      </c>
      <c r="B63" s="129">
        <v>18</v>
      </c>
      <c r="C63" s="129">
        <v>14</v>
      </c>
      <c r="D63" s="129">
        <v>32</v>
      </c>
      <c r="E63" s="125"/>
      <c r="F63" s="125"/>
    </row>
    <row r="64" spans="1:6">
      <c r="A64" s="128" t="s">
        <v>262</v>
      </c>
      <c r="B64" s="129">
        <v>15</v>
      </c>
      <c r="C64" s="129">
        <v>16</v>
      </c>
      <c r="D64" s="129">
        <v>31</v>
      </c>
      <c r="E64" s="125"/>
      <c r="F64" s="125"/>
    </row>
    <row r="65" spans="1:6">
      <c r="A65" s="128" t="s">
        <v>256</v>
      </c>
      <c r="B65" s="129">
        <v>14</v>
      </c>
      <c r="C65" s="129">
        <v>11</v>
      </c>
      <c r="D65" s="129">
        <v>25</v>
      </c>
      <c r="E65" s="125"/>
      <c r="F65" s="125"/>
    </row>
    <row r="66" spans="1:6">
      <c r="A66" s="128" t="s">
        <v>233</v>
      </c>
      <c r="B66" s="129">
        <v>11</v>
      </c>
      <c r="C66" s="129">
        <v>14</v>
      </c>
      <c r="D66" s="129">
        <v>25</v>
      </c>
      <c r="E66" s="125"/>
      <c r="F66" s="125"/>
    </row>
    <row r="67" spans="1:6">
      <c r="A67" s="128" t="s">
        <v>221</v>
      </c>
      <c r="B67" s="129">
        <v>7</v>
      </c>
      <c r="C67" s="129">
        <v>17</v>
      </c>
      <c r="D67" s="129">
        <v>24</v>
      </c>
      <c r="E67" s="125"/>
      <c r="F67" s="125"/>
    </row>
    <row r="68" spans="1:6">
      <c r="A68" s="128" t="s">
        <v>278</v>
      </c>
      <c r="B68" s="129">
        <v>21</v>
      </c>
      <c r="C68" s="129">
        <v>2</v>
      </c>
      <c r="D68" s="129">
        <v>23</v>
      </c>
      <c r="E68" s="125"/>
      <c r="F68" s="125"/>
    </row>
    <row r="69" spans="1:6">
      <c r="A69" s="128" t="s">
        <v>275</v>
      </c>
      <c r="B69" s="129">
        <v>10</v>
      </c>
      <c r="C69" s="129">
        <v>13</v>
      </c>
      <c r="D69" s="129">
        <v>23</v>
      </c>
      <c r="E69" s="125"/>
      <c r="F69" s="125"/>
    </row>
    <row r="70" spans="1:6">
      <c r="A70" s="128" t="s">
        <v>153</v>
      </c>
      <c r="B70" s="129">
        <v>14</v>
      </c>
      <c r="C70" s="129">
        <v>8</v>
      </c>
      <c r="D70" s="129">
        <v>22</v>
      </c>
      <c r="E70" s="125"/>
      <c r="F70" s="125"/>
    </row>
    <row r="71" spans="1:6">
      <c r="A71" s="128" t="s">
        <v>161</v>
      </c>
      <c r="B71" s="129">
        <v>15</v>
      </c>
      <c r="C71" s="129">
        <v>5</v>
      </c>
      <c r="D71" s="129">
        <v>20</v>
      </c>
      <c r="E71" s="125"/>
      <c r="F71" s="125"/>
    </row>
    <row r="72" spans="1:6" ht="28.5">
      <c r="A72" s="128" t="s">
        <v>251</v>
      </c>
      <c r="B72" s="129">
        <v>14</v>
      </c>
      <c r="C72" s="129">
        <v>6</v>
      </c>
      <c r="D72" s="129">
        <v>20</v>
      </c>
      <c r="E72" s="125"/>
      <c r="F72" s="125"/>
    </row>
    <row r="73" spans="1:6">
      <c r="A73" s="128" t="s">
        <v>183</v>
      </c>
      <c r="B73" s="129">
        <v>8</v>
      </c>
      <c r="C73" s="129">
        <v>12</v>
      </c>
      <c r="D73" s="129">
        <v>20</v>
      </c>
      <c r="E73" s="125"/>
      <c r="F73" s="125"/>
    </row>
    <row r="74" spans="1:6">
      <c r="A74" s="128" t="s">
        <v>178</v>
      </c>
      <c r="B74" s="129">
        <v>8</v>
      </c>
      <c r="C74" s="129">
        <v>10</v>
      </c>
      <c r="D74" s="129">
        <v>18</v>
      </c>
      <c r="E74" s="125"/>
      <c r="F74" s="125"/>
    </row>
    <row r="75" spans="1:6">
      <c r="A75" s="128" t="s">
        <v>243</v>
      </c>
      <c r="B75" s="129">
        <v>5</v>
      </c>
      <c r="C75" s="129">
        <v>12</v>
      </c>
      <c r="D75" s="129">
        <v>17</v>
      </c>
      <c r="E75" s="125"/>
      <c r="F75" s="125"/>
    </row>
    <row r="76" spans="1:6">
      <c r="A76" s="128" t="s">
        <v>184</v>
      </c>
      <c r="B76" s="129">
        <v>11</v>
      </c>
      <c r="C76" s="129">
        <v>5</v>
      </c>
      <c r="D76" s="129">
        <v>16</v>
      </c>
      <c r="E76" s="125"/>
      <c r="F76" s="125"/>
    </row>
    <row r="77" spans="1:6">
      <c r="A77" s="128" t="s">
        <v>302</v>
      </c>
      <c r="B77" s="129">
        <v>10</v>
      </c>
      <c r="C77" s="129">
        <v>6</v>
      </c>
      <c r="D77" s="129">
        <v>16</v>
      </c>
      <c r="E77" s="125"/>
      <c r="F77" s="125"/>
    </row>
    <row r="78" spans="1:6">
      <c r="A78" s="128" t="s">
        <v>166</v>
      </c>
      <c r="B78" s="129">
        <v>14</v>
      </c>
      <c r="C78" s="129">
        <v>1</v>
      </c>
      <c r="D78" s="129">
        <v>15</v>
      </c>
      <c r="E78" s="125"/>
      <c r="F78" s="125"/>
    </row>
    <row r="79" spans="1:6" ht="28.5">
      <c r="A79" s="128" t="s">
        <v>269</v>
      </c>
      <c r="B79" s="129">
        <v>4</v>
      </c>
      <c r="C79" s="129">
        <v>11</v>
      </c>
      <c r="D79" s="129">
        <v>15</v>
      </c>
      <c r="E79" s="125"/>
      <c r="F79" s="125"/>
    </row>
    <row r="80" spans="1:6" ht="28.5">
      <c r="A80" s="128" t="s">
        <v>300</v>
      </c>
      <c r="B80" s="129">
        <v>12</v>
      </c>
      <c r="C80" s="129">
        <v>2</v>
      </c>
      <c r="D80" s="129">
        <v>14</v>
      </c>
      <c r="E80" s="125"/>
      <c r="F80" s="125"/>
    </row>
    <row r="81" spans="1:6">
      <c r="A81" s="128" t="s">
        <v>159</v>
      </c>
      <c r="B81" s="129">
        <v>7</v>
      </c>
      <c r="C81" s="129">
        <v>7</v>
      </c>
      <c r="D81" s="129">
        <v>14</v>
      </c>
      <c r="E81" s="125"/>
      <c r="F81" s="125"/>
    </row>
    <row r="82" spans="1:6">
      <c r="A82" s="128" t="s">
        <v>163</v>
      </c>
      <c r="B82" s="129">
        <v>12</v>
      </c>
      <c r="C82" s="129">
        <v>1</v>
      </c>
      <c r="D82" s="129">
        <v>13</v>
      </c>
      <c r="E82" s="125"/>
      <c r="F82" s="125"/>
    </row>
    <row r="83" spans="1:6">
      <c r="A83" s="128" t="s">
        <v>170</v>
      </c>
      <c r="B83" s="129">
        <v>12</v>
      </c>
      <c r="C83" s="129">
        <v>1</v>
      </c>
      <c r="D83" s="129">
        <v>13</v>
      </c>
      <c r="E83" s="125"/>
      <c r="F83" s="125"/>
    </row>
    <row r="84" spans="1:6">
      <c r="A84" s="128" t="s">
        <v>239</v>
      </c>
      <c r="B84" s="129">
        <v>9</v>
      </c>
      <c r="C84" s="129">
        <v>4</v>
      </c>
      <c r="D84" s="129">
        <v>13</v>
      </c>
      <c r="E84" s="125"/>
      <c r="F84" s="125"/>
    </row>
    <row r="85" spans="1:6">
      <c r="A85" s="128" t="s">
        <v>176</v>
      </c>
      <c r="B85" s="129">
        <v>11</v>
      </c>
      <c r="C85" s="129">
        <v>1</v>
      </c>
      <c r="D85" s="129">
        <v>12</v>
      </c>
      <c r="E85" s="125"/>
      <c r="F85" s="125"/>
    </row>
    <row r="86" spans="1:6">
      <c r="A86" s="128" t="s">
        <v>165</v>
      </c>
      <c r="B86" s="129">
        <v>10</v>
      </c>
      <c r="C86" s="129">
        <v>2</v>
      </c>
      <c r="D86" s="129">
        <v>12</v>
      </c>
      <c r="E86" s="125"/>
      <c r="F86" s="125"/>
    </row>
    <row r="87" spans="1:6">
      <c r="A87" s="128" t="s">
        <v>177</v>
      </c>
      <c r="B87" s="129">
        <v>5</v>
      </c>
      <c r="C87" s="129">
        <v>7</v>
      </c>
      <c r="D87" s="129">
        <v>12</v>
      </c>
      <c r="E87" s="125"/>
      <c r="F87" s="125"/>
    </row>
    <row r="88" spans="1:6">
      <c r="A88" s="128" t="s">
        <v>246</v>
      </c>
      <c r="B88" s="129">
        <v>9</v>
      </c>
      <c r="C88" s="129">
        <v>2</v>
      </c>
      <c r="D88" s="129">
        <v>11</v>
      </c>
      <c r="E88" s="125"/>
      <c r="F88" s="125"/>
    </row>
    <row r="89" spans="1:6">
      <c r="A89" s="128" t="s">
        <v>168</v>
      </c>
      <c r="B89" s="129">
        <v>5</v>
      </c>
      <c r="C89" s="129">
        <v>6</v>
      </c>
      <c r="D89" s="129">
        <v>11</v>
      </c>
      <c r="E89" s="125"/>
      <c r="F89" s="125"/>
    </row>
    <row r="90" spans="1:6">
      <c r="A90" s="128" t="s">
        <v>309</v>
      </c>
      <c r="B90" s="129">
        <v>3</v>
      </c>
      <c r="C90" s="129">
        <v>8</v>
      </c>
      <c r="D90" s="129">
        <v>11</v>
      </c>
      <c r="E90" s="125"/>
      <c r="F90" s="125"/>
    </row>
    <row r="91" spans="1:6">
      <c r="A91" s="128" t="s">
        <v>285</v>
      </c>
      <c r="B91" s="129">
        <v>0</v>
      </c>
      <c r="C91" s="129">
        <v>11</v>
      </c>
      <c r="D91" s="129">
        <v>11</v>
      </c>
      <c r="E91" s="125"/>
      <c r="F91" s="125"/>
    </row>
    <row r="92" spans="1:6" ht="28.5">
      <c r="A92" s="128" t="s">
        <v>245</v>
      </c>
      <c r="B92" s="129">
        <v>7</v>
      </c>
      <c r="C92" s="129">
        <v>3</v>
      </c>
      <c r="D92" s="129">
        <v>10</v>
      </c>
      <c r="E92" s="125"/>
      <c r="F92" s="125"/>
    </row>
    <row r="93" spans="1:6">
      <c r="A93" s="128" t="s">
        <v>240</v>
      </c>
      <c r="B93" s="129">
        <v>5</v>
      </c>
      <c r="C93" s="129">
        <v>5</v>
      </c>
      <c r="D93" s="129">
        <v>10</v>
      </c>
      <c r="E93" s="125"/>
      <c r="F93" s="125"/>
    </row>
    <row r="94" spans="1:6">
      <c r="A94" s="128" t="s">
        <v>271</v>
      </c>
      <c r="B94" s="129">
        <v>6</v>
      </c>
      <c r="C94" s="129">
        <v>3</v>
      </c>
      <c r="D94" s="129">
        <v>9</v>
      </c>
      <c r="E94" s="125"/>
      <c r="F94" s="125"/>
    </row>
    <row r="95" spans="1:6">
      <c r="A95" s="128" t="s">
        <v>265</v>
      </c>
      <c r="B95" s="129">
        <v>5</v>
      </c>
      <c r="C95" s="129">
        <v>4</v>
      </c>
      <c r="D95" s="129">
        <v>9</v>
      </c>
      <c r="E95" s="125"/>
      <c r="F95" s="125"/>
    </row>
    <row r="96" spans="1:6">
      <c r="A96" s="128" t="s">
        <v>135</v>
      </c>
      <c r="B96" s="129">
        <v>4</v>
      </c>
      <c r="C96" s="129">
        <v>5</v>
      </c>
      <c r="D96" s="129">
        <v>9</v>
      </c>
      <c r="E96" s="125"/>
      <c r="F96" s="125"/>
    </row>
    <row r="97" spans="1:6">
      <c r="A97" s="128" t="s">
        <v>187</v>
      </c>
      <c r="B97" s="129">
        <v>5</v>
      </c>
      <c r="C97" s="129">
        <v>3</v>
      </c>
      <c r="D97" s="129">
        <v>8</v>
      </c>
      <c r="E97" s="125"/>
      <c r="F97" s="125"/>
    </row>
    <row r="98" spans="1:6">
      <c r="A98" s="128" t="s">
        <v>179</v>
      </c>
      <c r="B98" s="129">
        <v>2</v>
      </c>
      <c r="C98" s="129">
        <v>6</v>
      </c>
      <c r="D98" s="129">
        <v>8</v>
      </c>
      <c r="E98" s="125"/>
      <c r="F98" s="125"/>
    </row>
    <row r="99" spans="1:6">
      <c r="A99" s="128" t="s">
        <v>136</v>
      </c>
      <c r="B99" s="129">
        <v>6</v>
      </c>
      <c r="C99" s="129">
        <v>1</v>
      </c>
      <c r="D99" s="129">
        <v>7</v>
      </c>
      <c r="E99" s="125"/>
      <c r="F99" s="125"/>
    </row>
    <row r="100" spans="1:6">
      <c r="A100" s="128" t="s">
        <v>171</v>
      </c>
      <c r="B100" s="129">
        <v>4</v>
      </c>
      <c r="C100" s="129">
        <v>3</v>
      </c>
      <c r="D100" s="129">
        <v>7</v>
      </c>
      <c r="E100" s="125"/>
      <c r="F100" s="125"/>
    </row>
    <row r="101" spans="1:6">
      <c r="A101" s="128" t="s">
        <v>277</v>
      </c>
      <c r="B101" s="129">
        <v>2</v>
      </c>
      <c r="C101" s="129">
        <v>5</v>
      </c>
      <c r="D101" s="129">
        <v>7</v>
      </c>
      <c r="E101" s="125"/>
      <c r="F101" s="125"/>
    </row>
    <row r="102" spans="1:6">
      <c r="A102" s="128" t="s">
        <v>160</v>
      </c>
      <c r="B102" s="129">
        <v>6</v>
      </c>
      <c r="C102" s="129">
        <v>0</v>
      </c>
      <c r="D102" s="129">
        <v>6</v>
      </c>
      <c r="E102" s="125"/>
      <c r="F102" s="125"/>
    </row>
    <row r="103" spans="1:6">
      <c r="A103" s="128" t="s">
        <v>175</v>
      </c>
      <c r="B103" s="129">
        <v>6</v>
      </c>
      <c r="C103" s="129">
        <v>0</v>
      </c>
      <c r="D103" s="129">
        <v>6</v>
      </c>
      <c r="E103" s="125"/>
      <c r="F103" s="125"/>
    </row>
    <row r="104" spans="1:6">
      <c r="A104" s="128" t="s">
        <v>298</v>
      </c>
      <c r="B104" s="129">
        <v>5</v>
      </c>
      <c r="C104" s="129">
        <v>1</v>
      </c>
      <c r="D104" s="129">
        <v>6</v>
      </c>
      <c r="E104" s="125"/>
      <c r="F104" s="125"/>
    </row>
    <row r="105" spans="1:6">
      <c r="A105" s="128" t="s">
        <v>189</v>
      </c>
      <c r="B105" s="129">
        <v>4</v>
      </c>
      <c r="C105" s="129">
        <v>1</v>
      </c>
      <c r="D105" s="129">
        <v>5</v>
      </c>
      <c r="E105" s="125"/>
      <c r="F105" s="125"/>
    </row>
    <row r="106" spans="1:6">
      <c r="A106" s="128" t="s">
        <v>273</v>
      </c>
      <c r="B106" s="129">
        <v>4</v>
      </c>
      <c r="C106" s="129">
        <v>1</v>
      </c>
      <c r="D106" s="129">
        <v>5</v>
      </c>
      <c r="E106" s="125"/>
      <c r="F106" s="125"/>
    </row>
    <row r="107" spans="1:6">
      <c r="A107" s="128" t="s">
        <v>190</v>
      </c>
      <c r="B107" s="129">
        <v>3</v>
      </c>
      <c r="C107" s="129">
        <v>2</v>
      </c>
      <c r="D107" s="129">
        <v>5</v>
      </c>
      <c r="E107" s="125"/>
      <c r="F107" s="125"/>
    </row>
    <row r="108" spans="1:6">
      <c r="A108" s="128" t="s">
        <v>200</v>
      </c>
      <c r="B108" s="129">
        <v>1</v>
      </c>
      <c r="C108" s="129">
        <v>4</v>
      </c>
      <c r="D108" s="129">
        <v>5</v>
      </c>
      <c r="E108" s="125"/>
      <c r="F108" s="125"/>
    </row>
    <row r="109" spans="1:6">
      <c r="A109" s="128" t="s">
        <v>1341</v>
      </c>
      <c r="B109" s="129">
        <v>0</v>
      </c>
      <c r="C109" s="129">
        <v>5</v>
      </c>
      <c r="D109" s="129">
        <v>5</v>
      </c>
      <c r="E109" s="125"/>
      <c r="F109" s="125"/>
    </row>
    <row r="110" spans="1:6" ht="28.5">
      <c r="A110" s="128" t="s">
        <v>194</v>
      </c>
      <c r="B110" s="129">
        <v>3</v>
      </c>
      <c r="C110" s="129">
        <v>1</v>
      </c>
      <c r="D110" s="129">
        <v>4</v>
      </c>
      <c r="E110" s="125"/>
      <c r="F110" s="125"/>
    </row>
    <row r="111" spans="1:6">
      <c r="A111" s="128" t="s">
        <v>195</v>
      </c>
      <c r="B111" s="129">
        <v>2</v>
      </c>
      <c r="C111" s="129">
        <v>2</v>
      </c>
      <c r="D111" s="129">
        <v>4</v>
      </c>
      <c r="E111" s="125"/>
      <c r="F111" s="125"/>
    </row>
    <row r="112" spans="1:6" ht="28.5">
      <c r="A112" s="128" t="s">
        <v>197</v>
      </c>
      <c r="B112" s="129">
        <v>2</v>
      </c>
      <c r="C112" s="129">
        <v>2</v>
      </c>
      <c r="D112" s="129">
        <v>4</v>
      </c>
      <c r="E112" s="125"/>
      <c r="F112" s="125"/>
    </row>
    <row r="113" spans="1:6">
      <c r="A113" s="128" t="s">
        <v>174</v>
      </c>
      <c r="B113" s="129">
        <v>0</v>
      </c>
      <c r="C113" s="129">
        <v>4</v>
      </c>
      <c r="D113" s="129">
        <v>4</v>
      </c>
      <c r="E113" s="125"/>
      <c r="F113" s="125"/>
    </row>
    <row r="114" spans="1:6">
      <c r="A114" s="128" t="s">
        <v>180</v>
      </c>
      <c r="B114" s="129">
        <v>3</v>
      </c>
      <c r="C114" s="129">
        <v>0</v>
      </c>
      <c r="D114" s="129">
        <v>3</v>
      </c>
      <c r="E114" s="125"/>
      <c r="F114" s="125"/>
    </row>
    <row r="115" spans="1:6">
      <c r="A115" s="128" t="s">
        <v>299</v>
      </c>
      <c r="B115" s="129">
        <v>2</v>
      </c>
      <c r="C115" s="129">
        <v>1</v>
      </c>
      <c r="D115" s="129">
        <v>3</v>
      </c>
      <c r="E115" s="125"/>
      <c r="F115" s="125"/>
    </row>
    <row r="116" spans="1:6" ht="28.5">
      <c r="A116" s="128" t="s">
        <v>258</v>
      </c>
      <c r="B116" s="129">
        <v>2</v>
      </c>
      <c r="C116" s="129">
        <v>1</v>
      </c>
      <c r="D116" s="129">
        <v>3</v>
      </c>
      <c r="E116" s="125"/>
      <c r="F116" s="125"/>
    </row>
    <row r="117" spans="1:6">
      <c r="A117" s="128" t="s">
        <v>291</v>
      </c>
      <c r="B117" s="129">
        <v>1</v>
      </c>
      <c r="C117" s="129">
        <v>2</v>
      </c>
      <c r="D117" s="129">
        <v>3</v>
      </c>
      <c r="E117" s="125"/>
      <c r="F117" s="125"/>
    </row>
    <row r="118" spans="1:6">
      <c r="A118" s="128" t="s">
        <v>274</v>
      </c>
      <c r="B118" s="129">
        <v>1</v>
      </c>
      <c r="C118" s="129">
        <v>2</v>
      </c>
      <c r="D118" s="129">
        <v>3</v>
      </c>
      <c r="E118" s="125"/>
      <c r="F118" s="125"/>
    </row>
    <row r="119" spans="1:6">
      <c r="A119" s="128" t="s">
        <v>139</v>
      </c>
      <c r="B119" s="129">
        <v>2</v>
      </c>
      <c r="C119" s="129">
        <v>0</v>
      </c>
      <c r="D119" s="129">
        <v>2</v>
      </c>
      <c r="E119" s="125"/>
      <c r="F119" s="125"/>
    </row>
    <row r="120" spans="1:6">
      <c r="A120" s="128" t="s">
        <v>191</v>
      </c>
      <c r="B120" s="129">
        <v>1</v>
      </c>
      <c r="C120" s="129">
        <v>1</v>
      </c>
      <c r="D120" s="129">
        <v>2</v>
      </c>
      <c r="E120" s="125"/>
      <c r="F120" s="125"/>
    </row>
    <row r="121" spans="1:6">
      <c r="A121" s="128" t="s">
        <v>308</v>
      </c>
      <c r="B121" s="129">
        <v>1</v>
      </c>
      <c r="C121" s="129">
        <v>1</v>
      </c>
      <c r="D121" s="129">
        <v>2</v>
      </c>
      <c r="E121" s="125"/>
      <c r="F121" s="125"/>
    </row>
    <row r="122" spans="1:6">
      <c r="A122" s="128" t="s">
        <v>181</v>
      </c>
      <c r="B122" s="129">
        <v>1</v>
      </c>
      <c r="C122" s="129">
        <v>1</v>
      </c>
      <c r="D122" s="129">
        <v>2</v>
      </c>
      <c r="E122" s="125"/>
      <c r="F122" s="125"/>
    </row>
    <row r="123" spans="1:6">
      <c r="A123" s="128" t="s">
        <v>267</v>
      </c>
      <c r="B123" s="129">
        <v>1</v>
      </c>
      <c r="C123" s="129">
        <v>1</v>
      </c>
      <c r="D123" s="129">
        <v>2</v>
      </c>
      <c r="E123" s="125"/>
      <c r="F123" s="125"/>
    </row>
    <row r="124" spans="1:6">
      <c r="A124" s="128" t="s">
        <v>206</v>
      </c>
      <c r="B124" s="129">
        <v>1</v>
      </c>
      <c r="C124" s="129">
        <v>1</v>
      </c>
      <c r="D124" s="129">
        <v>2</v>
      </c>
      <c r="E124" s="125"/>
      <c r="F124" s="125"/>
    </row>
    <row r="125" spans="1:6">
      <c r="A125" s="128" t="s">
        <v>263</v>
      </c>
      <c r="B125" s="129">
        <v>1</v>
      </c>
      <c r="C125" s="129">
        <v>1</v>
      </c>
      <c r="D125" s="129">
        <v>2</v>
      </c>
      <c r="E125" s="125"/>
      <c r="F125" s="125"/>
    </row>
    <row r="126" spans="1:6">
      <c r="A126" s="128" t="s">
        <v>235</v>
      </c>
      <c r="B126" s="129">
        <v>0</v>
      </c>
      <c r="C126" s="129">
        <v>2</v>
      </c>
      <c r="D126" s="129">
        <v>2</v>
      </c>
      <c r="E126" s="125"/>
      <c r="F126" s="125"/>
    </row>
    <row r="127" spans="1:6">
      <c r="A127" s="128" t="s">
        <v>138</v>
      </c>
      <c r="B127" s="129">
        <v>0</v>
      </c>
      <c r="C127" s="129">
        <v>2</v>
      </c>
      <c r="D127" s="129">
        <v>2</v>
      </c>
      <c r="E127" s="125"/>
      <c r="F127" s="125"/>
    </row>
    <row r="128" spans="1:6">
      <c r="A128" s="128" t="s">
        <v>280</v>
      </c>
      <c r="B128" s="129">
        <v>1</v>
      </c>
      <c r="C128" s="129">
        <v>0</v>
      </c>
      <c r="D128" s="129">
        <v>1</v>
      </c>
      <c r="E128" s="125"/>
      <c r="F128" s="125"/>
    </row>
    <row r="129" spans="1:6">
      <c r="A129" s="128" t="s">
        <v>162</v>
      </c>
      <c r="B129" s="129">
        <v>1</v>
      </c>
      <c r="C129" s="129">
        <v>0</v>
      </c>
      <c r="D129" s="129">
        <v>1</v>
      </c>
      <c r="E129" s="125"/>
      <c r="F129" s="125"/>
    </row>
    <row r="130" spans="1:6">
      <c r="A130" s="128" t="s">
        <v>172</v>
      </c>
      <c r="B130" s="129">
        <v>1</v>
      </c>
      <c r="C130" s="129">
        <v>0</v>
      </c>
      <c r="D130" s="129">
        <v>1</v>
      </c>
      <c r="E130" s="125"/>
      <c r="F130" s="125"/>
    </row>
    <row r="131" spans="1:6">
      <c r="A131" s="128" t="s">
        <v>137</v>
      </c>
      <c r="B131" s="129">
        <v>1</v>
      </c>
      <c r="C131" s="129">
        <v>0</v>
      </c>
      <c r="D131" s="129">
        <v>1</v>
      </c>
      <c r="E131" s="125"/>
      <c r="F131" s="125"/>
    </row>
    <row r="132" spans="1:6">
      <c r="A132" s="128" t="s">
        <v>254</v>
      </c>
      <c r="B132" s="129">
        <v>1</v>
      </c>
      <c r="C132" s="129">
        <v>0</v>
      </c>
      <c r="D132" s="129">
        <v>1</v>
      </c>
      <c r="E132" s="125"/>
      <c r="F132" s="125"/>
    </row>
    <row r="133" spans="1:6">
      <c r="A133" s="128" t="s">
        <v>608</v>
      </c>
      <c r="B133" s="129">
        <v>1</v>
      </c>
      <c r="C133" s="129">
        <v>0</v>
      </c>
      <c r="D133" s="129">
        <v>1</v>
      </c>
      <c r="E133" s="125"/>
      <c r="F133" s="125"/>
    </row>
    <row r="134" spans="1:6">
      <c r="A134" s="128" t="s">
        <v>294</v>
      </c>
      <c r="B134" s="129">
        <v>1</v>
      </c>
      <c r="C134" s="129">
        <v>0</v>
      </c>
      <c r="D134" s="129">
        <v>1</v>
      </c>
      <c r="E134" s="125"/>
      <c r="F134" s="125"/>
    </row>
    <row r="135" spans="1:6">
      <c r="A135" s="128" t="s">
        <v>279</v>
      </c>
      <c r="B135" s="129">
        <v>0</v>
      </c>
      <c r="C135" s="129">
        <v>1</v>
      </c>
      <c r="D135" s="129">
        <v>1</v>
      </c>
      <c r="E135" s="125"/>
      <c r="F135" s="125"/>
    </row>
    <row r="136" spans="1:6">
      <c r="A136" s="128" t="s">
        <v>182</v>
      </c>
      <c r="B136" s="129">
        <v>0</v>
      </c>
      <c r="C136" s="129">
        <v>1</v>
      </c>
      <c r="D136" s="129">
        <v>1</v>
      </c>
      <c r="E136" s="125"/>
      <c r="F136" s="125"/>
    </row>
    <row r="137" spans="1:6">
      <c r="A137" s="128" t="s">
        <v>196</v>
      </c>
      <c r="B137" s="129">
        <v>0</v>
      </c>
      <c r="C137" s="129">
        <v>1</v>
      </c>
      <c r="D137" s="129">
        <v>1</v>
      </c>
      <c r="E137" s="125"/>
      <c r="F137" s="125"/>
    </row>
    <row r="138" spans="1:6">
      <c r="A138" s="149" t="s">
        <v>38</v>
      </c>
      <c r="B138" s="150">
        <f>SUM(B4:B137)</f>
        <v>25565</v>
      </c>
      <c r="C138" s="150">
        <f>SUM(C4:C137)</f>
        <v>13952</v>
      </c>
      <c r="D138" s="150">
        <f t="shared" ref="D138" si="0">B138+C138</f>
        <v>39517</v>
      </c>
      <c r="E138" s="125"/>
      <c r="F138" s="125"/>
    </row>
  </sheetData>
  <sortState ref="A4:D137">
    <sortCondition descending="1" ref="D4:D137"/>
  </sortState>
  <mergeCells count="1">
    <mergeCell ref="A1:D1"/>
  </mergeCells>
  <pageMargins left="0.70866141732283505" right="0.70866141732283505" top="0.74803149606299202" bottom="0.74803149606299202" header="0.31496062992126" footer="0.31496062992126"/>
  <pageSetup paperSize="9" scale="95" firstPageNumber="63" orientation="portrait" useFirstPageNumber="1" horizontalDpi="4294967294" verticalDpi="4294967294" r:id="rId1"/>
  <headerFooter>
    <oddFooter>&amp;L&amp;"Arial,Italic"&amp;9AISHE 2013-14&amp;CT-&amp;P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M48"/>
  <sheetViews>
    <sheetView view="pageBreakPreview" topLeftCell="A34" zoomScaleSheetLayoutView="100" workbookViewId="0">
      <selection activeCell="L44" sqref="L44"/>
    </sheetView>
  </sheetViews>
  <sheetFormatPr defaultRowHeight="15.75"/>
  <cols>
    <col min="1" max="1" width="5.140625" style="258" customWidth="1"/>
    <col min="2" max="2" width="23.42578125" style="258" customWidth="1"/>
    <col min="3" max="3" width="6.85546875" style="258" customWidth="1"/>
    <col min="4" max="4" width="9.85546875" style="258" customWidth="1"/>
    <col min="5" max="6" width="8" style="258" customWidth="1"/>
    <col min="7" max="7" width="9.85546875" style="258" customWidth="1"/>
    <col min="8" max="9" width="8" style="258" customWidth="1"/>
    <col min="10" max="10" width="9.85546875" style="258" customWidth="1"/>
    <col min="11" max="11" width="8" style="258" customWidth="1"/>
    <col min="12" max="12" width="10.7109375" style="258" customWidth="1"/>
    <col min="13" max="13" width="44.28515625" style="258" customWidth="1"/>
    <col min="14" max="221" width="9.140625" style="258"/>
    <col min="222" max="222" width="5.140625" style="258" customWidth="1"/>
    <col min="223" max="223" width="20" style="258" customWidth="1"/>
    <col min="224" max="244" width="11.7109375" style="258" customWidth="1"/>
    <col min="245" max="477" width="9.140625" style="258"/>
    <col min="478" max="478" width="5.140625" style="258" customWidth="1"/>
    <col min="479" max="479" width="20" style="258" customWidth="1"/>
    <col min="480" max="500" width="11.7109375" style="258" customWidth="1"/>
    <col min="501" max="733" width="9.140625" style="258"/>
    <col min="734" max="734" width="5.140625" style="258" customWidth="1"/>
    <col min="735" max="735" width="20" style="258" customWidth="1"/>
    <col min="736" max="756" width="11.7109375" style="258" customWidth="1"/>
    <col min="757" max="989" width="9.140625" style="258"/>
    <col min="990" max="990" width="5.140625" style="258" customWidth="1"/>
    <col min="991" max="991" width="20" style="258" customWidth="1"/>
    <col min="992" max="1012" width="11.7109375" style="258" customWidth="1"/>
    <col min="1013" max="1245" width="9.140625" style="258"/>
    <col min="1246" max="1246" width="5.140625" style="258" customWidth="1"/>
    <col min="1247" max="1247" width="20" style="258" customWidth="1"/>
    <col min="1248" max="1268" width="11.7109375" style="258" customWidth="1"/>
    <col min="1269" max="1501" width="9.140625" style="258"/>
    <col min="1502" max="1502" width="5.140625" style="258" customWidth="1"/>
    <col min="1503" max="1503" width="20" style="258" customWidth="1"/>
    <col min="1504" max="1524" width="11.7109375" style="258" customWidth="1"/>
    <col min="1525" max="1757" width="9.140625" style="258"/>
    <col min="1758" max="1758" width="5.140625" style="258" customWidth="1"/>
    <col min="1759" max="1759" width="20" style="258" customWidth="1"/>
    <col min="1760" max="1780" width="11.7109375" style="258" customWidth="1"/>
    <col min="1781" max="2013" width="9.140625" style="258"/>
    <col min="2014" max="2014" width="5.140625" style="258" customWidth="1"/>
    <col min="2015" max="2015" width="20" style="258" customWidth="1"/>
    <col min="2016" max="2036" width="11.7109375" style="258" customWidth="1"/>
    <col min="2037" max="2269" width="9.140625" style="258"/>
    <col min="2270" max="2270" width="5.140625" style="258" customWidth="1"/>
    <col min="2271" max="2271" width="20" style="258" customWidth="1"/>
    <col min="2272" max="2292" width="11.7109375" style="258" customWidth="1"/>
    <col min="2293" max="2525" width="9.140625" style="258"/>
    <col min="2526" max="2526" width="5.140625" style="258" customWidth="1"/>
    <col min="2527" max="2527" width="20" style="258" customWidth="1"/>
    <col min="2528" max="2548" width="11.7109375" style="258" customWidth="1"/>
    <col min="2549" max="2781" width="9.140625" style="258"/>
    <col min="2782" max="2782" width="5.140625" style="258" customWidth="1"/>
    <col min="2783" max="2783" width="20" style="258" customWidth="1"/>
    <col min="2784" max="2804" width="11.7109375" style="258" customWidth="1"/>
    <col min="2805" max="3037" width="9.140625" style="258"/>
    <col min="3038" max="3038" width="5.140625" style="258" customWidth="1"/>
    <col min="3039" max="3039" width="20" style="258" customWidth="1"/>
    <col min="3040" max="3060" width="11.7109375" style="258" customWidth="1"/>
    <col min="3061" max="3293" width="9.140625" style="258"/>
    <col min="3294" max="3294" width="5.140625" style="258" customWidth="1"/>
    <col min="3295" max="3295" width="20" style="258" customWidth="1"/>
    <col min="3296" max="3316" width="11.7109375" style="258" customWidth="1"/>
    <col min="3317" max="3549" width="9.140625" style="258"/>
    <col min="3550" max="3550" width="5.140625" style="258" customWidth="1"/>
    <col min="3551" max="3551" width="20" style="258" customWidth="1"/>
    <col min="3552" max="3572" width="11.7109375" style="258" customWidth="1"/>
    <col min="3573" max="3805" width="9.140625" style="258"/>
    <col min="3806" max="3806" width="5.140625" style="258" customWidth="1"/>
    <col min="3807" max="3807" width="20" style="258" customWidth="1"/>
    <col min="3808" max="3828" width="11.7109375" style="258" customWidth="1"/>
    <col min="3829" max="4061" width="9.140625" style="258"/>
    <col min="4062" max="4062" width="5.140625" style="258" customWidth="1"/>
    <col min="4063" max="4063" width="20" style="258" customWidth="1"/>
    <col min="4064" max="4084" width="11.7109375" style="258" customWidth="1"/>
    <col min="4085" max="4317" width="9.140625" style="258"/>
    <col min="4318" max="4318" width="5.140625" style="258" customWidth="1"/>
    <col min="4319" max="4319" width="20" style="258" customWidth="1"/>
    <col min="4320" max="4340" width="11.7109375" style="258" customWidth="1"/>
    <col min="4341" max="4573" width="9.140625" style="258"/>
    <col min="4574" max="4574" width="5.140625" style="258" customWidth="1"/>
    <col min="4575" max="4575" width="20" style="258" customWidth="1"/>
    <col min="4576" max="4596" width="11.7109375" style="258" customWidth="1"/>
    <col min="4597" max="4829" width="9.140625" style="258"/>
    <col min="4830" max="4830" width="5.140625" style="258" customWidth="1"/>
    <col min="4831" max="4831" width="20" style="258" customWidth="1"/>
    <col min="4832" max="4852" width="11.7109375" style="258" customWidth="1"/>
    <col min="4853" max="5085" width="9.140625" style="258"/>
    <col min="5086" max="5086" width="5.140625" style="258" customWidth="1"/>
    <col min="5087" max="5087" width="20" style="258" customWidth="1"/>
    <col min="5088" max="5108" width="11.7109375" style="258" customWidth="1"/>
    <col min="5109" max="5341" width="9.140625" style="258"/>
    <col min="5342" max="5342" width="5.140625" style="258" customWidth="1"/>
    <col min="5343" max="5343" width="20" style="258" customWidth="1"/>
    <col min="5344" max="5364" width="11.7109375" style="258" customWidth="1"/>
    <col min="5365" max="5597" width="9.140625" style="258"/>
    <col min="5598" max="5598" width="5.140625" style="258" customWidth="1"/>
    <col min="5599" max="5599" width="20" style="258" customWidth="1"/>
    <col min="5600" max="5620" width="11.7109375" style="258" customWidth="1"/>
    <col min="5621" max="5853" width="9.140625" style="258"/>
    <col min="5854" max="5854" width="5.140625" style="258" customWidth="1"/>
    <col min="5855" max="5855" width="20" style="258" customWidth="1"/>
    <col min="5856" max="5876" width="11.7109375" style="258" customWidth="1"/>
    <col min="5877" max="6109" width="9.140625" style="258"/>
    <col min="6110" max="6110" width="5.140625" style="258" customWidth="1"/>
    <col min="6111" max="6111" width="20" style="258" customWidth="1"/>
    <col min="6112" max="6132" width="11.7109375" style="258" customWidth="1"/>
    <col min="6133" max="6365" width="9.140625" style="258"/>
    <col min="6366" max="6366" width="5.140625" style="258" customWidth="1"/>
    <col min="6367" max="6367" width="20" style="258" customWidth="1"/>
    <col min="6368" max="6388" width="11.7109375" style="258" customWidth="1"/>
    <col min="6389" max="6621" width="9.140625" style="258"/>
    <col min="6622" max="6622" width="5.140625" style="258" customWidth="1"/>
    <col min="6623" max="6623" width="20" style="258" customWidth="1"/>
    <col min="6624" max="6644" width="11.7109375" style="258" customWidth="1"/>
    <col min="6645" max="6877" width="9.140625" style="258"/>
    <col min="6878" max="6878" width="5.140625" style="258" customWidth="1"/>
    <col min="6879" max="6879" width="20" style="258" customWidth="1"/>
    <col min="6880" max="6900" width="11.7109375" style="258" customWidth="1"/>
    <col min="6901" max="7133" width="9.140625" style="258"/>
    <col min="7134" max="7134" width="5.140625" style="258" customWidth="1"/>
    <col min="7135" max="7135" width="20" style="258" customWidth="1"/>
    <col min="7136" max="7156" width="11.7109375" style="258" customWidth="1"/>
    <col min="7157" max="7389" width="9.140625" style="258"/>
    <col min="7390" max="7390" width="5.140625" style="258" customWidth="1"/>
    <col min="7391" max="7391" width="20" style="258" customWidth="1"/>
    <col min="7392" max="7412" width="11.7109375" style="258" customWidth="1"/>
    <col min="7413" max="7645" width="9.140625" style="258"/>
    <col min="7646" max="7646" width="5.140625" style="258" customWidth="1"/>
    <col min="7647" max="7647" width="20" style="258" customWidth="1"/>
    <col min="7648" max="7668" width="11.7109375" style="258" customWidth="1"/>
    <col min="7669" max="7901" width="9.140625" style="258"/>
    <col min="7902" max="7902" width="5.140625" style="258" customWidth="1"/>
    <col min="7903" max="7903" width="20" style="258" customWidth="1"/>
    <col min="7904" max="7924" width="11.7109375" style="258" customWidth="1"/>
    <col min="7925" max="8157" width="9.140625" style="258"/>
    <col min="8158" max="8158" width="5.140625" style="258" customWidth="1"/>
    <col min="8159" max="8159" width="20" style="258" customWidth="1"/>
    <col min="8160" max="8180" width="11.7109375" style="258" customWidth="1"/>
    <col min="8181" max="8413" width="9.140625" style="258"/>
    <col min="8414" max="8414" width="5.140625" style="258" customWidth="1"/>
    <col min="8415" max="8415" width="20" style="258" customWidth="1"/>
    <col min="8416" max="8436" width="11.7109375" style="258" customWidth="1"/>
    <col min="8437" max="8669" width="9.140625" style="258"/>
    <col min="8670" max="8670" width="5.140625" style="258" customWidth="1"/>
    <col min="8671" max="8671" width="20" style="258" customWidth="1"/>
    <col min="8672" max="8692" width="11.7109375" style="258" customWidth="1"/>
    <col min="8693" max="8925" width="9.140625" style="258"/>
    <col min="8926" max="8926" width="5.140625" style="258" customWidth="1"/>
    <col min="8927" max="8927" width="20" style="258" customWidth="1"/>
    <col min="8928" max="8948" width="11.7109375" style="258" customWidth="1"/>
    <col min="8949" max="9181" width="9.140625" style="258"/>
    <col min="9182" max="9182" width="5.140625" style="258" customWidth="1"/>
    <col min="9183" max="9183" width="20" style="258" customWidth="1"/>
    <col min="9184" max="9204" width="11.7109375" style="258" customWidth="1"/>
    <col min="9205" max="9437" width="9.140625" style="258"/>
    <col min="9438" max="9438" width="5.140625" style="258" customWidth="1"/>
    <col min="9439" max="9439" width="20" style="258" customWidth="1"/>
    <col min="9440" max="9460" width="11.7109375" style="258" customWidth="1"/>
    <col min="9461" max="9693" width="9.140625" style="258"/>
    <col min="9694" max="9694" width="5.140625" style="258" customWidth="1"/>
    <col min="9695" max="9695" width="20" style="258" customWidth="1"/>
    <col min="9696" max="9716" width="11.7109375" style="258" customWidth="1"/>
    <col min="9717" max="9949" width="9.140625" style="258"/>
    <col min="9950" max="9950" width="5.140625" style="258" customWidth="1"/>
    <col min="9951" max="9951" width="20" style="258" customWidth="1"/>
    <col min="9952" max="9972" width="11.7109375" style="258" customWidth="1"/>
    <col min="9973" max="10205" width="9.140625" style="258"/>
    <col min="10206" max="10206" width="5.140625" style="258" customWidth="1"/>
    <col min="10207" max="10207" width="20" style="258" customWidth="1"/>
    <col min="10208" max="10228" width="11.7109375" style="258" customWidth="1"/>
    <col min="10229" max="10461" width="9.140625" style="258"/>
    <col min="10462" max="10462" width="5.140625" style="258" customWidth="1"/>
    <col min="10463" max="10463" width="20" style="258" customWidth="1"/>
    <col min="10464" max="10484" width="11.7109375" style="258" customWidth="1"/>
    <col min="10485" max="10717" width="9.140625" style="258"/>
    <col min="10718" max="10718" width="5.140625" style="258" customWidth="1"/>
    <col min="10719" max="10719" width="20" style="258" customWidth="1"/>
    <col min="10720" max="10740" width="11.7109375" style="258" customWidth="1"/>
    <col min="10741" max="10973" width="9.140625" style="258"/>
    <col min="10974" max="10974" width="5.140625" style="258" customWidth="1"/>
    <col min="10975" max="10975" width="20" style="258" customWidth="1"/>
    <col min="10976" max="10996" width="11.7109375" style="258" customWidth="1"/>
    <col min="10997" max="11229" width="9.140625" style="258"/>
    <col min="11230" max="11230" width="5.140625" style="258" customWidth="1"/>
    <col min="11231" max="11231" width="20" style="258" customWidth="1"/>
    <col min="11232" max="11252" width="11.7109375" style="258" customWidth="1"/>
    <col min="11253" max="11485" width="9.140625" style="258"/>
    <col min="11486" max="11486" width="5.140625" style="258" customWidth="1"/>
    <col min="11487" max="11487" width="20" style="258" customWidth="1"/>
    <col min="11488" max="11508" width="11.7109375" style="258" customWidth="1"/>
    <col min="11509" max="11741" width="9.140625" style="258"/>
    <col min="11742" max="11742" width="5.140625" style="258" customWidth="1"/>
    <col min="11743" max="11743" width="20" style="258" customWidth="1"/>
    <col min="11744" max="11764" width="11.7109375" style="258" customWidth="1"/>
    <col min="11765" max="11997" width="9.140625" style="258"/>
    <col min="11998" max="11998" width="5.140625" style="258" customWidth="1"/>
    <col min="11999" max="11999" width="20" style="258" customWidth="1"/>
    <col min="12000" max="12020" width="11.7109375" style="258" customWidth="1"/>
    <col min="12021" max="12253" width="9.140625" style="258"/>
    <col min="12254" max="12254" width="5.140625" style="258" customWidth="1"/>
    <col min="12255" max="12255" width="20" style="258" customWidth="1"/>
    <col min="12256" max="12276" width="11.7109375" style="258" customWidth="1"/>
    <col min="12277" max="12509" width="9.140625" style="258"/>
    <col min="12510" max="12510" width="5.140625" style="258" customWidth="1"/>
    <col min="12511" max="12511" width="20" style="258" customWidth="1"/>
    <col min="12512" max="12532" width="11.7109375" style="258" customWidth="1"/>
    <col min="12533" max="12765" width="9.140625" style="258"/>
    <col min="12766" max="12766" width="5.140625" style="258" customWidth="1"/>
    <col min="12767" max="12767" width="20" style="258" customWidth="1"/>
    <col min="12768" max="12788" width="11.7109375" style="258" customWidth="1"/>
    <col min="12789" max="13021" width="9.140625" style="258"/>
    <col min="13022" max="13022" width="5.140625" style="258" customWidth="1"/>
    <col min="13023" max="13023" width="20" style="258" customWidth="1"/>
    <col min="13024" max="13044" width="11.7109375" style="258" customWidth="1"/>
    <col min="13045" max="13277" width="9.140625" style="258"/>
    <col min="13278" max="13278" width="5.140625" style="258" customWidth="1"/>
    <col min="13279" max="13279" width="20" style="258" customWidth="1"/>
    <col min="13280" max="13300" width="11.7109375" style="258" customWidth="1"/>
    <col min="13301" max="13533" width="9.140625" style="258"/>
    <col min="13534" max="13534" width="5.140625" style="258" customWidth="1"/>
    <col min="13535" max="13535" width="20" style="258" customWidth="1"/>
    <col min="13536" max="13556" width="11.7109375" style="258" customWidth="1"/>
    <col min="13557" max="13789" width="9.140625" style="258"/>
    <col min="13790" max="13790" width="5.140625" style="258" customWidth="1"/>
    <col min="13791" max="13791" width="20" style="258" customWidth="1"/>
    <col min="13792" max="13812" width="11.7109375" style="258" customWidth="1"/>
    <col min="13813" max="14045" width="9.140625" style="258"/>
    <col min="14046" max="14046" width="5.140625" style="258" customWidth="1"/>
    <col min="14047" max="14047" width="20" style="258" customWidth="1"/>
    <col min="14048" max="14068" width="11.7109375" style="258" customWidth="1"/>
    <col min="14069" max="14301" width="9.140625" style="258"/>
    <col min="14302" max="14302" width="5.140625" style="258" customWidth="1"/>
    <col min="14303" max="14303" width="20" style="258" customWidth="1"/>
    <col min="14304" max="14324" width="11.7109375" style="258" customWidth="1"/>
    <col min="14325" max="14557" width="9.140625" style="258"/>
    <col min="14558" max="14558" width="5.140625" style="258" customWidth="1"/>
    <col min="14559" max="14559" width="20" style="258" customWidth="1"/>
    <col min="14560" max="14580" width="11.7109375" style="258" customWidth="1"/>
    <col min="14581" max="14813" width="9.140625" style="258"/>
    <col min="14814" max="14814" width="5.140625" style="258" customWidth="1"/>
    <col min="14815" max="14815" width="20" style="258" customWidth="1"/>
    <col min="14816" max="14836" width="11.7109375" style="258" customWidth="1"/>
    <col min="14837" max="15069" width="9.140625" style="258"/>
    <col min="15070" max="15070" width="5.140625" style="258" customWidth="1"/>
    <col min="15071" max="15071" width="20" style="258" customWidth="1"/>
    <col min="15072" max="15092" width="11.7109375" style="258" customWidth="1"/>
    <col min="15093" max="15325" width="9.140625" style="258"/>
    <col min="15326" max="15326" width="5.140625" style="258" customWidth="1"/>
    <col min="15327" max="15327" width="20" style="258" customWidth="1"/>
    <col min="15328" max="15348" width="11.7109375" style="258" customWidth="1"/>
    <col min="15349" max="15581" width="9.140625" style="258"/>
    <col min="15582" max="15582" width="5.140625" style="258" customWidth="1"/>
    <col min="15583" max="15583" width="20" style="258" customWidth="1"/>
    <col min="15584" max="15604" width="11.7109375" style="258" customWidth="1"/>
    <col min="15605" max="15837" width="9.140625" style="258"/>
    <col min="15838" max="15838" width="5.140625" style="258" customWidth="1"/>
    <col min="15839" max="15839" width="20" style="258" customWidth="1"/>
    <col min="15840" max="15860" width="11.7109375" style="258" customWidth="1"/>
    <col min="15861" max="16093" width="9.140625" style="258"/>
    <col min="16094" max="16094" width="5.140625" style="258" customWidth="1"/>
    <col min="16095" max="16095" width="20" style="258" customWidth="1"/>
    <col min="16096" max="16116" width="11.7109375" style="258" customWidth="1"/>
    <col min="16117" max="16384" width="9.140625" style="258"/>
  </cols>
  <sheetData>
    <row r="1" spans="1:12" ht="24" customHeight="1">
      <c r="A1" s="493" t="s">
        <v>1298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</row>
    <row r="2" spans="1:12" s="369" customFormat="1" ht="25.5" customHeight="1">
      <c r="A2" s="582" t="s">
        <v>71</v>
      </c>
      <c r="B2" s="582" t="s">
        <v>1404</v>
      </c>
      <c r="C2" s="584" t="s">
        <v>130</v>
      </c>
      <c r="D2" s="584"/>
      <c r="E2" s="584"/>
      <c r="F2" s="584" t="s">
        <v>618</v>
      </c>
      <c r="G2" s="584"/>
      <c r="H2" s="584"/>
      <c r="I2" s="584" t="s">
        <v>619</v>
      </c>
      <c r="J2" s="584"/>
      <c r="K2" s="584"/>
    </row>
    <row r="3" spans="1:12" s="369" customFormat="1" ht="25.5" customHeight="1">
      <c r="A3" s="583"/>
      <c r="B3" s="583"/>
      <c r="C3" s="370" t="s">
        <v>1258</v>
      </c>
      <c r="D3" s="370" t="s">
        <v>1259</v>
      </c>
      <c r="E3" s="370" t="s">
        <v>1260</v>
      </c>
      <c r="F3" s="370" t="s">
        <v>1258</v>
      </c>
      <c r="G3" s="370" t="s">
        <v>1259</v>
      </c>
      <c r="H3" s="370" t="s">
        <v>1260</v>
      </c>
      <c r="I3" s="370" t="s">
        <v>1258</v>
      </c>
      <c r="J3" s="370" t="s">
        <v>1259</v>
      </c>
      <c r="K3" s="370" t="s">
        <v>1260</v>
      </c>
    </row>
    <row r="4" spans="1:12" s="262" customFormat="1" ht="30" customHeight="1">
      <c r="A4" s="259">
        <v>1</v>
      </c>
      <c r="B4" s="457" t="s">
        <v>0</v>
      </c>
      <c r="C4" s="260">
        <v>24.09198366645175</v>
      </c>
      <c r="D4" s="260">
        <v>27.139240506329113</v>
      </c>
      <c r="E4" s="260">
        <v>25.563458546343632</v>
      </c>
      <c r="F4" s="260" t="s">
        <v>1294</v>
      </c>
      <c r="G4" s="260" t="s">
        <v>1294</v>
      </c>
      <c r="H4" s="260" t="s">
        <v>1294</v>
      </c>
      <c r="I4" s="260">
        <v>7.2259644825474592</v>
      </c>
      <c r="J4" s="260">
        <v>10.556257901390644</v>
      </c>
      <c r="K4" s="260">
        <v>8.8646967340590983</v>
      </c>
      <c r="L4" s="261"/>
    </row>
    <row r="5" spans="1:12" s="262" customFormat="1" ht="20.100000000000001" customHeight="1">
      <c r="A5" s="259">
        <v>2</v>
      </c>
      <c r="B5" s="458" t="s">
        <v>1</v>
      </c>
      <c r="C5" s="260">
        <v>34.961282893435438</v>
      </c>
      <c r="D5" s="260">
        <v>26.726124268537937</v>
      </c>
      <c r="E5" s="260">
        <v>30.846364179376376</v>
      </c>
      <c r="F5" s="260">
        <v>23.898199875853507</v>
      </c>
      <c r="G5" s="260">
        <v>22.545587641830828</v>
      </c>
      <c r="H5" s="260">
        <v>23.216449560739168</v>
      </c>
      <c r="I5" s="260">
        <v>22.980002311871459</v>
      </c>
      <c r="J5" s="260">
        <v>18.248038397833472</v>
      </c>
      <c r="K5" s="260">
        <v>20.477246614755856</v>
      </c>
      <c r="L5" s="261"/>
    </row>
    <row r="6" spans="1:12" s="262" customFormat="1" ht="20.100000000000001" customHeight="1">
      <c r="A6" s="259">
        <v>3</v>
      </c>
      <c r="B6" s="458" t="s">
        <v>2</v>
      </c>
      <c r="C6" s="260">
        <v>25.660496756842271</v>
      </c>
      <c r="D6" s="260">
        <v>26.622497163146527</v>
      </c>
      <c r="E6" s="260">
        <v>26.140863949308475</v>
      </c>
      <c r="F6" s="260" t="s">
        <v>1294</v>
      </c>
      <c r="G6" s="260" t="s">
        <v>1294</v>
      </c>
      <c r="H6" s="260" t="s">
        <v>1294</v>
      </c>
      <c r="I6" s="260">
        <v>33.035141358094592</v>
      </c>
      <c r="J6" s="260">
        <v>32.28158220443872</v>
      </c>
      <c r="K6" s="260">
        <v>32.638188037546776</v>
      </c>
      <c r="L6" s="261"/>
    </row>
    <row r="7" spans="1:12" s="262" customFormat="1" ht="20.100000000000001" customHeight="1">
      <c r="A7" s="259">
        <v>4</v>
      </c>
      <c r="B7" s="457" t="s">
        <v>3</v>
      </c>
      <c r="C7" s="260">
        <v>16.451147742822634</v>
      </c>
      <c r="D7" s="260">
        <v>15.183508629174582</v>
      </c>
      <c r="E7" s="260">
        <v>15.803988369462004</v>
      </c>
      <c r="F7" s="260">
        <v>17.433987571613049</v>
      </c>
      <c r="G7" s="260">
        <v>16.022658156423351</v>
      </c>
      <c r="H7" s="260">
        <v>16.737761454093253</v>
      </c>
      <c r="I7" s="260">
        <v>17.186280194118911</v>
      </c>
      <c r="J7" s="260">
        <v>16.927988177225384</v>
      </c>
      <c r="K7" s="260">
        <v>17.050998843307273</v>
      </c>
      <c r="L7" s="261"/>
    </row>
    <row r="8" spans="1:12" s="262" customFormat="1" ht="20.100000000000001" customHeight="1">
      <c r="A8" s="259">
        <v>5</v>
      </c>
      <c r="B8" s="457" t="s">
        <v>4</v>
      </c>
      <c r="C8" s="260">
        <v>14.264989864918489</v>
      </c>
      <c r="D8" s="260">
        <v>11.526196115155786</v>
      </c>
      <c r="E8" s="260">
        <v>12.978768596743215</v>
      </c>
      <c r="F8" s="260">
        <v>10.21009614283113</v>
      </c>
      <c r="G8" s="260">
        <v>6.4808407087440454</v>
      </c>
      <c r="H8" s="260">
        <v>8.3851124814891218</v>
      </c>
      <c r="I8" s="260">
        <v>12.967489251428235</v>
      </c>
      <c r="J8" s="260">
        <v>9.5924261378554103</v>
      </c>
      <c r="K8" s="260">
        <v>11.320242716617042</v>
      </c>
      <c r="L8" s="261"/>
    </row>
    <row r="9" spans="1:12" s="262" customFormat="1" ht="20.100000000000001" customHeight="1">
      <c r="A9" s="259">
        <v>6</v>
      </c>
      <c r="B9" s="458" t="s">
        <v>5</v>
      </c>
      <c r="C9" s="260">
        <v>48.668083906375408</v>
      </c>
      <c r="D9" s="260">
        <v>65.612272200255674</v>
      </c>
      <c r="E9" s="260">
        <v>55.816068024480785</v>
      </c>
      <c r="F9" s="260">
        <v>22.030403016733445</v>
      </c>
      <c r="G9" s="260">
        <v>27.709890741805633</v>
      </c>
      <c r="H9" s="260">
        <v>24.588783836290638</v>
      </c>
      <c r="I9" s="260" t="s">
        <v>1294</v>
      </c>
      <c r="J9" s="260" t="s">
        <v>1294</v>
      </c>
      <c r="K9" s="260" t="s">
        <v>1294</v>
      </c>
      <c r="L9" s="261"/>
    </row>
    <row r="10" spans="1:12" s="262" customFormat="1" ht="20.100000000000001" customHeight="1">
      <c r="A10" s="259">
        <v>7</v>
      </c>
      <c r="B10" s="458" t="s">
        <v>6</v>
      </c>
      <c r="C10" s="260">
        <v>14.876969261052912</v>
      </c>
      <c r="D10" s="260">
        <v>13.090355762740632</v>
      </c>
      <c r="E10" s="260">
        <v>13.983939810460827</v>
      </c>
      <c r="F10" s="260">
        <v>13.021567245968374</v>
      </c>
      <c r="G10" s="260">
        <v>10.666978261301935</v>
      </c>
      <c r="H10" s="260">
        <v>11.853760789149199</v>
      </c>
      <c r="I10" s="260">
        <v>8.9601215552295983</v>
      </c>
      <c r="J10" s="260">
        <v>7.26631157882046</v>
      </c>
      <c r="K10" s="260">
        <v>8.0873976277026127</v>
      </c>
      <c r="L10" s="261"/>
    </row>
    <row r="11" spans="1:12" s="262" customFormat="1" ht="20.100000000000001" customHeight="1">
      <c r="A11" s="259">
        <v>8</v>
      </c>
      <c r="B11" s="458" t="s">
        <v>7</v>
      </c>
      <c r="C11" s="260">
        <v>6.9203458741338837</v>
      </c>
      <c r="D11" s="260">
        <v>8.2504304572412472</v>
      </c>
      <c r="E11" s="260">
        <v>7.4184188845506318</v>
      </c>
      <c r="F11" s="260">
        <v>19.029126213592232</v>
      </c>
      <c r="G11" s="260">
        <v>19.321148825065272</v>
      </c>
      <c r="H11" s="260">
        <v>19.153674832962139</v>
      </c>
      <c r="I11" s="260">
        <v>5.1474530831099194</v>
      </c>
      <c r="J11" s="260">
        <v>3.6559490778521297</v>
      </c>
      <c r="K11" s="260">
        <v>4.3678553147926973</v>
      </c>
      <c r="L11" s="261"/>
    </row>
    <row r="12" spans="1:12" s="262" customFormat="1" ht="20.100000000000001" customHeight="1">
      <c r="A12" s="259">
        <v>9</v>
      </c>
      <c r="B12" s="458" t="s">
        <v>68</v>
      </c>
      <c r="C12" s="260">
        <v>3.6835473579796791</v>
      </c>
      <c r="D12" s="260">
        <v>7.8633961668901327</v>
      </c>
      <c r="E12" s="260">
        <v>4.7438975590236092</v>
      </c>
      <c r="F12" s="260">
        <v>13.793103448275863</v>
      </c>
      <c r="G12" s="260">
        <v>20.105820105820108</v>
      </c>
      <c r="H12" s="260">
        <v>16.6270783847981</v>
      </c>
      <c r="I12" s="260">
        <v>15.275310834813499</v>
      </c>
      <c r="J12" s="260">
        <v>10.944808231992518</v>
      </c>
      <c r="K12" s="260">
        <v>13.166287015945331</v>
      </c>
      <c r="L12" s="261"/>
    </row>
    <row r="13" spans="1:12" s="262" customFormat="1" ht="20.100000000000001" customHeight="1">
      <c r="A13" s="259">
        <v>10</v>
      </c>
      <c r="B13" s="458" t="s">
        <v>8</v>
      </c>
      <c r="C13" s="260">
        <v>41.86352024893408</v>
      </c>
      <c r="D13" s="260">
        <v>44.60401612627917</v>
      </c>
      <c r="E13" s="260">
        <v>43.102055697467314</v>
      </c>
      <c r="F13" s="260">
        <v>25.44822539334065</v>
      </c>
      <c r="G13" s="260">
        <v>25.013231433652297</v>
      </c>
      <c r="H13" s="260">
        <v>25.246574939153646</v>
      </c>
      <c r="I13" s="260" t="s">
        <v>1294</v>
      </c>
      <c r="J13" s="260" t="s">
        <v>1294</v>
      </c>
      <c r="K13" s="260" t="s">
        <v>1294</v>
      </c>
      <c r="L13" s="261"/>
    </row>
    <row r="14" spans="1:12" s="262" customFormat="1" ht="20.100000000000001" customHeight="1">
      <c r="A14" s="259">
        <v>11</v>
      </c>
      <c r="B14" s="458" t="s">
        <v>9</v>
      </c>
      <c r="C14" s="260">
        <v>21.815291971211426</v>
      </c>
      <c r="D14" s="260">
        <v>31.821977962768393</v>
      </c>
      <c r="E14" s="260">
        <v>26.356683926420875</v>
      </c>
      <c r="F14" s="260">
        <v>24.848116646415551</v>
      </c>
      <c r="G14" s="260">
        <v>27.835051546391753</v>
      </c>
      <c r="H14" s="260">
        <v>26.297686053783615</v>
      </c>
      <c r="I14" s="260">
        <v>16.123435369934317</v>
      </c>
      <c r="J14" s="260">
        <v>20.640661327822269</v>
      </c>
      <c r="K14" s="260">
        <v>18.335336158370755</v>
      </c>
      <c r="L14" s="261"/>
    </row>
    <row r="15" spans="1:12" s="262" customFormat="1" ht="20.100000000000001" customHeight="1">
      <c r="A15" s="259">
        <v>12</v>
      </c>
      <c r="B15" s="458" t="s">
        <v>10</v>
      </c>
      <c r="C15" s="260">
        <v>21.454148451996389</v>
      </c>
      <c r="D15" s="260">
        <v>17.200802034544978</v>
      </c>
      <c r="E15" s="260">
        <v>19.451298340358917</v>
      </c>
      <c r="F15" s="260">
        <v>25.268652592432176</v>
      </c>
      <c r="G15" s="260">
        <v>21.460573850505188</v>
      </c>
      <c r="H15" s="260">
        <v>23.470047208845948</v>
      </c>
      <c r="I15" s="260">
        <v>12.493421679657555</v>
      </c>
      <c r="J15" s="260">
        <v>11.826909112339852</v>
      </c>
      <c r="K15" s="260">
        <v>12.162790042067389</v>
      </c>
      <c r="L15" s="261"/>
    </row>
    <row r="16" spans="1:12" s="262" customFormat="1" ht="20.100000000000001" customHeight="1">
      <c r="A16" s="259">
        <v>13</v>
      </c>
      <c r="B16" s="458" t="s">
        <v>11</v>
      </c>
      <c r="C16" s="260">
        <v>28.762065366517835</v>
      </c>
      <c r="D16" s="260">
        <v>25.931651083876261</v>
      </c>
      <c r="E16" s="260">
        <v>27.469238996974521</v>
      </c>
      <c r="F16" s="260">
        <v>18.895309368771485</v>
      </c>
      <c r="G16" s="260">
        <v>15.819159277889778</v>
      </c>
      <c r="H16" s="260">
        <v>17.497910529154787</v>
      </c>
      <c r="I16" s="260" t="s">
        <v>1294</v>
      </c>
      <c r="J16" s="260" t="s">
        <v>1294</v>
      </c>
      <c r="K16" s="260" t="s">
        <v>1294</v>
      </c>
      <c r="L16" s="261"/>
    </row>
    <row r="17" spans="1:12" s="262" customFormat="1" ht="20.100000000000001" customHeight="1">
      <c r="A17" s="259">
        <v>14</v>
      </c>
      <c r="B17" s="458" t="s">
        <v>12</v>
      </c>
      <c r="C17" s="260">
        <v>29.754226191539704</v>
      </c>
      <c r="D17" s="260">
        <v>28.753402139642674</v>
      </c>
      <c r="E17" s="260">
        <v>29.267387887630054</v>
      </c>
      <c r="F17" s="260">
        <v>15.47834873837192</v>
      </c>
      <c r="G17" s="260">
        <v>16.123632206434756</v>
      </c>
      <c r="H17" s="260">
        <v>15.796168096968966</v>
      </c>
      <c r="I17" s="260">
        <v>22.276312823980167</v>
      </c>
      <c r="J17" s="260">
        <v>22.853445198143518</v>
      </c>
      <c r="K17" s="260">
        <v>22.566322068486084</v>
      </c>
      <c r="L17" s="261"/>
    </row>
    <row r="18" spans="1:12" s="262" customFormat="1" ht="20.100000000000001" customHeight="1">
      <c r="A18" s="259">
        <v>15</v>
      </c>
      <c r="B18" s="458" t="s">
        <v>13</v>
      </c>
      <c r="C18" s="260">
        <v>24.522764957372502</v>
      </c>
      <c r="D18" s="260">
        <v>26.700297808945027</v>
      </c>
      <c r="E18" s="260">
        <v>25.575321400634312</v>
      </c>
      <c r="F18" s="260">
        <v>14.493083124923487</v>
      </c>
      <c r="G18" s="260">
        <v>17.43466235159087</v>
      </c>
      <c r="H18" s="260">
        <v>15.910120914381016</v>
      </c>
      <c r="I18" s="260">
        <v>9.9410804468703766</v>
      </c>
      <c r="J18" s="260">
        <v>8.82881674268849</v>
      </c>
      <c r="K18" s="260">
        <v>9.3990271457712229</v>
      </c>
      <c r="L18" s="261"/>
    </row>
    <row r="19" spans="1:12" s="262" customFormat="1" ht="20.100000000000001" customHeight="1">
      <c r="A19" s="259">
        <v>16</v>
      </c>
      <c r="B19" s="458" t="s">
        <v>14</v>
      </c>
      <c r="C19" s="260">
        <v>13.772292872200243</v>
      </c>
      <c r="D19" s="260">
        <v>12.465144996259328</v>
      </c>
      <c r="E19" s="260">
        <v>13.132491807813315</v>
      </c>
      <c r="F19" s="260">
        <v>10.135225658934809</v>
      </c>
      <c r="G19" s="260">
        <v>7.9359021475890268</v>
      </c>
      <c r="H19" s="260">
        <v>9.0650220102714592</v>
      </c>
      <c r="I19" s="260">
        <v>8.0056791917057399</v>
      </c>
      <c r="J19" s="260">
        <v>8.6554301590814084</v>
      </c>
      <c r="K19" s="260">
        <v>8.3421942352139666</v>
      </c>
      <c r="L19" s="261"/>
    </row>
    <row r="20" spans="1:12" s="262" customFormat="1" ht="20.100000000000001" customHeight="1">
      <c r="A20" s="259">
        <v>17</v>
      </c>
      <c r="B20" s="458" t="s">
        <v>15</v>
      </c>
      <c r="C20" s="260">
        <v>26.747086703488772</v>
      </c>
      <c r="D20" s="260">
        <v>25.610542885415907</v>
      </c>
      <c r="E20" s="260">
        <v>26.194468715336516</v>
      </c>
      <c r="F20" s="260">
        <v>19.321271210274681</v>
      </c>
      <c r="G20" s="260">
        <v>16.558167186208763</v>
      </c>
      <c r="H20" s="260">
        <v>17.959639759584082</v>
      </c>
      <c r="I20" s="260">
        <v>16.268712755714663</v>
      </c>
      <c r="J20" s="260">
        <v>13.971586246592178</v>
      </c>
      <c r="K20" s="260">
        <v>15.146066561496207</v>
      </c>
      <c r="L20" s="261"/>
    </row>
    <row r="21" spans="1:12" s="262" customFormat="1" ht="20.100000000000001" customHeight="1">
      <c r="A21" s="259">
        <v>18</v>
      </c>
      <c r="B21" s="458" t="s">
        <v>16</v>
      </c>
      <c r="C21" s="260">
        <v>21.090935116718722</v>
      </c>
      <c r="D21" s="260">
        <v>28.664606251920013</v>
      </c>
      <c r="E21" s="260">
        <v>24.88790701128984</v>
      </c>
      <c r="F21" s="260">
        <v>14.226878921087449</v>
      </c>
      <c r="G21" s="260">
        <v>25.828270009287685</v>
      </c>
      <c r="H21" s="260">
        <v>20.037069519552041</v>
      </c>
      <c r="I21" s="260">
        <v>12.993295425613171</v>
      </c>
      <c r="J21" s="260">
        <v>16.233198122961902</v>
      </c>
      <c r="K21" s="260">
        <v>14.665790770241419</v>
      </c>
      <c r="L21" s="261"/>
    </row>
    <row r="22" spans="1:12" s="262" customFormat="1" ht="20.100000000000001" customHeight="1">
      <c r="A22" s="259">
        <v>19</v>
      </c>
      <c r="B22" s="458" t="s">
        <v>69</v>
      </c>
      <c r="C22" s="260">
        <v>6.4116985376827893</v>
      </c>
      <c r="D22" s="260">
        <v>17.957317073170735</v>
      </c>
      <c r="E22" s="260">
        <v>11.95143358689292</v>
      </c>
      <c r="F22" s="260" t="s">
        <v>1294</v>
      </c>
      <c r="G22" s="260" t="s">
        <v>1294</v>
      </c>
      <c r="H22" s="260" t="s">
        <v>1294</v>
      </c>
      <c r="I22" s="260">
        <v>1.8260600433302381</v>
      </c>
      <c r="J22" s="260">
        <v>5.6574448243705309</v>
      </c>
      <c r="K22" s="260">
        <v>3.7375930521091809</v>
      </c>
      <c r="L22" s="261"/>
    </row>
    <row r="23" spans="1:12" s="262" customFormat="1" ht="20.100000000000001" customHeight="1">
      <c r="A23" s="259">
        <v>20</v>
      </c>
      <c r="B23" s="458" t="s">
        <v>17</v>
      </c>
      <c r="C23" s="260">
        <v>21.611953990835261</v>
      </c>
      <c r="D23" s="260">
        <v>17.300848199961813</v>
      </c>
      <c r="E23" s="260">
        <v>19.590742275241123</v>
      </c>
      <c r="F23" s="260">
        <v>14.812842301058003</v>
      </c>
      <c r="G23" s="260">
        <v>11.169713907525727</v>
      </c>
      <c r="H23" s="260">
        <v>13.144586065938737</v>
      </c>
      <c r="I23" s="260">
        <v>7.9241745527900562</v>
      </c>
      <c r="J23" s="260">
        <v>5.7901072844730512</v>
      </c>
      <c r="K23" s="260">
        <v>6.8537369503041088</v>
      </c>
      <c r="L23" s="261"/>
    </row>
    <row r="24" spans="1:12" s="262" customFormat="1" ht="20.100000000000001" customHeight="1">
      <c r="A24" s="259">
        <v>21</v>
      </c>
      <c r="B24" s="458" t="s">
        <v>18</v>
      </c>
      <c r="C24" s="260">
        <v>28.312963180487468</v>
      </c>
      <c r="D24" s="260">
        <v>23.928729046347236</v>
      </c>
      <c r="E24" s="260">
        <v>26.25031118779992</v>
      </c>
      <c r="F24" s="260">
        <v>24.411945585025709</v>
      </c>
      <c r="G24" s="260">
        <v>19.606238337114984</v>
      </c>
      <c r="H24" s="260">
        <v>22.111723304979023</v>
      </c>
      <c r="I24" s="260">
        <v>13.733393863706496</v>
      </c>
      <c r="J24" s="260">
        <v>7.6909615605854631</v>
      </c>
      <c r="K24" s="260">
        <v>10.716625975021964</v>
      </c>
      <c r="L24" s="261"/>
    </row>
    <row r="25" spans="1:12" s="262" customFormat="1" ht="20.100000000000001" customHeight="1">
      <c r="A25" s="259">
        <v>22</v>
      </c>
      <c r="B25" s="458" t="s">
        <v>19</v>
      </c>
      <c r="C25" s="260">
        <v>37.879823525756542</v>
      </c>
      <c r="D25" s="260">
        <v>37.605169775259121</v>
      </c>
      <c r="E25" s="260">
        <v>37.740257270541569</v>
      </c>
      <c r="F25" s="260">
        <v>67.87068449411295</v>
      </c>
      <c r="G25" s="260">
        <v>56.048703849175176</v>
      </c>
      <c r="H25" s="260">
        <v>61.912303276254576</v>
      </c>
      <c r="I25" s="260">
        <v>24.569924601711399</v>
      </c>
      <c r="J25" s="260">
        <v>24.981839962278094</v>
      </c>
      <c r="K25" s="260">
        <v>24.775646329510302</v>
      </c>
      <c r="L25" s="261"/>
    </row>
    <row r="26" spans="1:12" s="262" customFormat="1" ht="20.100000000000001" customHeight="1">
      <c r="A26" s="259">
        <v>23</v>
      </c>
      <c r="B26" s="458" t="s">
        <v>20</v>
      </c>
      <c r="C26" s="260">
        <v>19.716866908819966</v>
      </c>
      <c r="D26" s="260">
        <v>18.888223394998249</v>
      </c>
      <c r="E26" s="260">
        <v>19.296384436734812</v>
      </c>
      <c r="F26" s="260">
        <v>45.375972342264475</v>
      </c>
      <c r="G26" s="260">
        <v>51.503394762366632</v>
      </c>
      <c r="H26" s="260">
        <v>48.263254113345525</v>
      </c>
      <c r="I26" s="260">
        <v>13.738069697719833</v>
      </c>
      <c r="J26" s="260">
        <v>16.803462169825398</v>
      </c>
      <c r="K26" s="260">
        <v>15.315255165230628</v>
      </c>
      <c r="L26" s="261"/>
    </row>
    <row r="27" spans="1:12" s="262" customFormat="1" ht="20.100000000000001" customHeight="1">
      <c r="A27" s="259">
        <v>24</v>
      </c>
      <c r="B27" s="458" t="s">
        <v>21</v>
      </c>
      <c r="C27" s="260">
        <v>23.716154548220263</v>
      </c>
      <c r="D27" s="260">
        <v>22.700954959019473</v>
      </c>
      <c r="E27" s="260">
        <v>23.205656596211291</v>
      </c>
      <c r="F27" s="260">
        <v>97.272727272727266</v>
      </c>
      <c r="G27" s="260">
        <v>127.41935483870968</v>
      </c>
      <c r="H27" s="260">
        <v>108.13953488372093</v>
      </c>
      <c r="I27" s="260">
        <v>24.413222329446018</v>
      </c>
      <c r="J27" s="260">
        <v>23.132685473472339</v>
      </c>
      <c r="K27" s="260">
        <v>23.760352112111473</v>
      </c>
      <c r="L27" s="261"/>
    </row>
    <row r="28" spans="1:12" s="262" customFormat="1" ht="20.100000000000001" customHeight="1">
      <c r="A28" s="259">
        <v>25</v>
      </c>
      <c r="B28" s="458" t="s">
        <v>22</v>
      </c>
      <c r="C28" s="260">
        <v>16.873565739080036</v>
      </c>
      <c r="D28" s="260">
        <v>13.916152096197596</v>
      </c>
      <c r="E28" s="260">
        <v>15.42197887214417</v>
      </c>
      <c r="F28" s="260" t="s">
        <v>1294</v>
      </c>
      <c r="G28" s="260" t="s">
        <v>1294</v>
      </c>
      <c r="H28" s="260" t="s">
        <v>1294</v>
      </c>
      <c r="I28" s="260">
        <v>12.333192606325374</v>
      </c>
      <c r="J28" s="260">
        <v>13.830408822831268</v>
      </c>
      <c r="K28" s="260">
        <v>13.083774234296907</v>
      </c>
      <c r="L28" s="261"/>
    </row>
    <row r="29" spans="1:12" s="262" customFormat="1" ht="20.100000000000001" customHeight="1">
      <c r="A29" s="259">
        <v>26</v>
      </c>
      <c r="B29" s="458" t="s">
        <v>23</v>
      </c>
      <c r="C29" s="260">
        <v>17.989017572398403</v>
      </c>
      <c r="D29" s="260">
        <v>14.811358734906594</v>
      </c>
      <c r="E29" s="260">
        <v>16.393839705579499</v>
      </c>
      <c r="F29" s="260">
        <v>11.406507985213109</v>
      </c>
      <c r="G29" s="260">
        <v>9.6303154808406397</v>
      </c>
      <c r="H29" s="260">
        <v>10.514002272931039</v>
      </c>
      <c r="I29" s="260">
        <v>7.3929061619591128</v>
      </c>
      <c r="J29" s="260">
        <v>6.0146507352595986</v>
      </c>
      <c r="K29" s="260">
        <v>6.6712354897260484</v>
      </c>
      <c r="L29" s="261"/>
    </row>
    <row r="30" spans="1:12" s="262" customFormat="1" ht="20.100000000000001" customHeight="1">
      <c r="A30" s="259">
        <v>27</v>
      </c>
      <c r="B30" s="458" t="s">
        <v>24</v>
      </c>
      <c r="C30" s="260">
        <v>51.134510286417353</v>
      </c>
      <c r="D30" s="260">
        <v>44.318149925626564</v>
      </c>
      <c r="E30" s="260">
        <v>47.693397563049025</v>
      </c>
      <c r="F30" s="260">
        <v>37.609784125420667</v>
      </c>
      <c r="G30" s="260">
        <v>29.314326670383053</v>
      </c>
      <c r="H30" s="260">
        <v>33.399353274050121</v>
      </c>
      <c r="I30" s="260" t="s">
        <v>1294</v>
      </c>
      <c r="J30" s="260" t="s">
        <v>1294</v>
      </c>
      <c r="K30" s="260" t="s">
        <v>1294</v>
      </c>
      <c r="L30" s="261"/>
    </row>
    <row r="31" spans="1:12" s="262" customFormat="1" ht="20.100000000000001" customHeight="1">
      <c r="A31" s="259">
        <v>28</v>
      </c>
      <c r="B31" s="458" t="s">
        <v>25</v>
      </c>
      <c r="C31" s="260">
        <v>23.610186169948417</v>
      </c>
      <c r="D31" s="260">
        <v>27.421809925703922</v>
      </c>
      <c r="E31" s="260">
        <v>25.351717312580131</v>
      </c>
      <c r="F31" s="260">
        <v>12.566990213820299</v>
      </c>
      <c r="G31" s="260">
        <v>13.003458479855855</v>
      </c>
      <c r="H31" s="260">
        <v>12.768626371071859</v>
      </c>
      <c r="I31" s="260" t="s">
        <v>1294</v>
      </c>
      <c r="J31" s="260" t="s">
        <v>1294</v>
      </c>
      <c r="K31" s="260" t="s">
        <v>1294</v>
      </c>
      <c r="L31" s="261"/>
    </row>
    <row r="32" spans="1:12" s="262" customFormat="1" ht="20.100000000000001" customHeight="1">
      <c r="A32" s="259">
        <v>29</v>
      </c>
      <c r="B32" s="459" t="s">
        <v>26</v>
      </c>
      <c r="C32" s="260">
        <v>21.450424700195114</v>
      </c>
      <c r="D32" s="260">
        <v>17.790477862814278</v>
      </c>
      <c r="E32" s="260">
        <v>19.711399993683507</v>
      </c>
      <c r="F32" s="260">
        <v>16.423947148130971</v>
      </c>
      <c r="G32" s="260">
        <v>12.521637031323685</v>
      </c>
      <c r="H32" s="260">
        <v>14.601697755372737</v>
      </c>
      <c r="I32" s="260">
        <v>17.413228398407128</v>
      </c>
      <c r="J32" s="260">
        <v>13.094164010931813</v>
      </c>
      <c r="K32" s="260">
        <v>15.290690707299762</v>
      </c>
      <c r="L32" s="261"/>
    </row>
    <row r="33" spans="1:13" s="262" customFormat="1" ht="20.100000000000001" customHeight="1">
      <c r="A33" s="259">
        <v>30</v>
      </c>
      <c r="B33" s="460" t="s">
        <v>27</v>
      </c>
      <c r="C33" s="260">
        <v>26.446020105871497</v>
      </c>
      <c r="D33" s="260">
        <v>29.343900220865269</v>
      </c>
      <c r="E33" s="260">
        <v>27.845908594524712</v>
      </c>
      <c r="F33" s="260">
        <v>31.635388739946382</v>
      </c>
      <c r="G33" s="260">
        <v>20.17145738779627</v>
      </c>
      <c r="H33" s="260">
        <v>25.72765072765073</v>
      </c>
      <c r="I33" s="260">
        <v>17.089575053500457</v>
      </c>
      <c r="J33" s="260">
        <v>25.78266104756171</v>
      </c>
      <c r="K33" s="260">
        <v>21.46974063400576</v>
      </c>
      <c r="L33" s="261"/>
    </row>
    <row r="34" spans="1:13" s="262" customFormat="1" ht="20.100000000000001" customHeight="1">
      <c r="A34" s="259">
        <v>31</v>
      </c>
      <c r="B34" s="457" t="s">
        <v>28</v>
      </c>
      <c r="C34" s="260">
        <v>45.642974049712649</v>
      </c>
      <c r="D34" s="260">
        <v>40.409305997042274</v>
      </c>
      <c r="E34" s="260">
        <v>43.026511117779684</v>
      </c>
      <c r="F34" s="260">
        <v>31.96511622208391</v>
      </c>
      <c r="G34" s="260">
        <v>30.127643187479894</v>
      </c>
      <c r="H34" s="260">
        <v>31.035279948921389</v>
      </c>
      <c r="I34" s="260">
        <v>35.464977289027011</v>
      </c>
      <c r="J34" s="260">
        <v>21.663904089371268</v>
      </c>
      <c r="K34" s="260">
        <v>28.386766195805336</v>
      </c>
      <c r="L34" s="261"/>
    </row>
    <row r="35" spans="1:13" s="262" customFormat="1" ht="20.100000000000001" customHeight="1">
      <c r="A35" s="259">
        <v>32</v>
      </c>
      <c r="B35" s="457" t="s">
        <v>29</v>
      </c>
      <c r="C35" s="260">
        <v>38.616601095648768</v>
      </c>
      <c r="D35" s="260">
        <v>32.448630635209135</v>
      </c>
      <c r="E35" s="260">
        <v>35.540246653690325</v>
      </c>
      <c r="F35" s="260">
        <v>37.384963749298876</v>
      </c>
      <c r="G35" s="260">
        <v>33.447548603725785</v>
      </c>
      <c r="H35" s="260">
        <v>35.421681724867391</v>
      </c>
      <c r="I35" s="260">
        <v>36.318863202088437</v>
      </c>
      <c r="J35" s="260">
        <v>25.310402107613118</v>
      </c>
      <c r="K35" s="260">
        <v>30.764203090319278</v>
      </c>
      <c r="L35" s="261"/>
    </row>
    <row r="36" spans="1:13" s="262" customFormat="1" ht="20.100000000000001" customHeight="1">
      <c r="A36" s="259">
        <v>33</v>
      </c>
      <c r="B36" s="457" t="s">
        <v>30</v>
      </c>
      <c r="C36" s="260">
        <v>17.898716499912716</v>
      </c>
      <c r="D36" s="260">
        <v>12.935255292377651</v>
      </c>
      <c r="E36" s="260">
        <v>15.367713438588355</v>
      </c>
      <c r="F36" s="260">
        <v>1.6347826950333484</v>
      </c>
      <c r="G36" s="260">
        <v>1.1226611226611227</v>
      </c>
      <c r="H36" s="260">
        <v>1.3853974851705546</v>
      </c>
      <c r="I36" s="260">
        <v>1.1220473657219472</v>
      </c>
      <c r="J36" s="260">
        <v>0.68496583045663917</v>
      </c>
      <c r="K36" s="260">
        <v>0.89521829490933758</v>
      </c>
      <c r="L36" s="261"/>
    </row>
    <row r="37" spans="1:13" s="262" customFormat="1" ht="20.100000000000001" customHeight="1">
      <c r="A37" s="259">
        <v>34</v>
      </c>
      <c r="B37" s="458" t="s">
        <v>31</v>
      </c>
      <c r="C37" s="260">
        <v>20.37734562284815</v>
      </c>
      <c r="D37" s="260">
        <v>23.048782484137938</v>
      </c>
      <c r="E37" s="260">
        <v>21.615913076887857</v>
      </c>
      <c r="F37" s="260">
        <v>16.798846157783522</v>
      </c>
      <c r="G37" s="260">
        <v>19.607498514212821</v>
      </c>
      <c r="H37" s="260">
        <v>18.078576554586935</v>
      </c>
      <c r="I37" s="260">
        <v>27.745174856484962</v>
      </c>
      <c r="J37" s="260">
        <v>24.924910057101361</v>
      </c>
      <c r="K37" s="260">
        <v>26.357294263832831</v>
      </c>
      <c r="L37" s="261"/>
    </row>
    <row r="38" spans="1:13" s="262" customFormat="1" ht="20.100000000000001" customHeight="1">
      <c r="A38" s="259">
        <v>35</v>
      </c>
      <c r="B38" s="458" t="s">
        <v>32</v>
      </c>
      <c r="C38" s="260">
        <v>32.732052226101963</v>
      </c>
      <c r="D38" s="260">
        <v>34.853856351608627</v>
      </c>
      <c r="E38" s="260">
        <v>33.767543600067128</v>
      </c>
      <c r="F38" s="260">
        <v>23.226545579221128</v>
      </c>
      <c r="G38" s="260">
        <v>23.713679988036279</v>
      </c>
      <c r="H38" s="260">
        <v>23.463945811540771</v>
      </c>
      <c r="I38" s="260">
        <v>32.525096525096522</v>
      </c>
      <c r="J38" s="260">
        <v>33.421507783090853</v>
      </c>
      <c r="K38" s="260">
        <v>32.975974208735259</v>
      </c>
      <c r="L38" s="261"/>
    </row>
    <row r="39" spans="1:13" s="262" customFormat="1" ht="20.100000000000001" customHeight="1">
      <c r="A39" s="259">
        <v>36</v>
      </c>
      <c r="B39" s="458" t="s">
        <v>33</v>
      </c>
      <c r="C39" s="260">
        <v>18.226340099505215</v>
      </c>
      <c r="D39" s="260">
        <v>14.409331231513548</v>
      </c>
      <c r="E39" s="260">
        <v>16.318276789152172</v>
      </c>
      <c r="F39" s="260">
        <v>13.436151528037124</v>
      </c>
      <c r="G39" s="260">
        <v>10.233616470508325</v>
      </c>
      <c r="H39" s="260">
        <v>11.851146321238879</v>
      </c>
      <c r="I39" s="260">
        <v>10.231417490631912</v>
      </c>
      <c r="J39" s="260">
        <v>7.3143205555506698</v>
      </c>
      <c r="K39" s="260">
        <v>8.7273782498692647</v>
      </c>
      <c r="L39" s="261"/>
    </row>
    <row r="40" spans="1:13" s="321" customFormat="1" ht="20.100000000000001" customHeight="1">
      <c r="A40" s="316"/>
      <c r="B40" s="317" t="s">
        <v>39</v>
      </c>
      <c r="C40" s="318">
        <v>23.882958963584556</v>
      </c>
      <c r="D40" s="318">
        <v>21.971193339421852</v>
      </c>
      <c r="E40" s="318">
        <v>22.965826378898761</v>
      </c>
      <c r="F40" s="318">
        <v>17.748000071606608</v>
      </c>
      <c r="G40" s="318">
        <v>16.40533541377652</v>
      </c>
      <c r="H40" s="318">
        <v>17.10455912306892</v>
      </c>
      <c r="I40" s="318">
        <v>12.516314613529747</v>
      </c>
      <c r="J40" s="318">
        <v>10.16724523415068</v>
      </c>
      <c r="K40" s="318">
        <v>11.32356343303905</v>
      </c>
      <c r="L40" s="319"/>
      <c r="M40" s="320"/>
    </row>
    <row r="42" spans="1:13">
      <c r="C42" s="263"/>
      <c r="D42" s="263"/>
      <c r="E42" s="263"/>
      <c r="F42" s="263"/>
      <c r="G42" s="263"/>
      <c r="H42" s="263"/>
      <c r="I42" s="263"/>
      <c r="J42" s="263"/>
      <c r="K42" s="263"/>
    </row>
    <row r="43" spans="1:13">
      <c r="C43" s="263"/>
      <c r="D43" s="263"/>
      <c r="E43" s="263"/>
      <c r="F43" s="263"/>
      <c r="G43" s="263"/>
      <c r="H43" s="263"/>
      <c r="I43" s="263"/>
      <c r="J43" s="263"/>
      <c r="K43" s="263"/>
    </row>
    <row r="46" spans="1:13">
      <c r="E46" s="263"/>
      <c r="F46" s="263"/>
      <c r="G46" s="263"/>
    </row>
    <row r="47" spans="1:13">
      <c r="E47" s="263"/>
      <c r="F47" s="263"/>
      <c r="G47" s="263"/>
    </row>
    <row r="48" spans="1:13">
      <c r="E48" s="263"/>
      <c r="F48" s="263"/>
      <c r="G48" s="263"/>
    </row>
  </sheetData>
  <mergeCells count="6">
    <mergeCell ref="A1:K1"/>
    <mergeCell ref="A2:A3"/>
    <mergeCell ref="B2:B3"/>
    <mergeCell ref="C2:E2"/>
    <mergeCell ref="F2:H2"/>
    <mergeCell ref="I2:K2"/>
  </mergeCells>
  <printOptions horizontalCentered="1"/>
  <pageMargins left="0.39370078740157499" right="0.196850393700787" top="0.47244094488188998" bottom="0.62992125984252001" header="0.27559055118110198" footer="0.31496062992126"/>
  <pageSetup paperSize="9" scale="90" firstPageNumber="66" orientation="portrait" useFirstPageNumber="1" horizontalDpi="4294967294" verticalDpi="4294967294" r:id="rId1"/>
  <headerFooter alignWithMargins="0">
    <oddFooter>&amp;L&amp;"Arial,Italic"&amp;9AISHE 2013-14&amp;CT-&amp;P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40"/>
  <sheetViews>
    <sheetView view="pageBreakPreview" topLeftCell="A34" zoomScaleSheetLayoutView="100" workbookViewId="0">
      <selection activeCell="H9" sqref="H9"/>
    </sheetView>
  </sheetViews>
  <sheetFormatPr defaultRowHeight="14.25"/>
  <cols>
    <col min="1" max="1" width="5.140625" style="248" customWidth="1"/>
    <col min="2" max="2" width="28.28515625" style="248" customWidth="1"/>
    <col min="3" max="3" width="16.28515625" style="248" customWidth="1"/>
    <col min="4" max="4" width="16.85546875" style="248" customWidth="1"/>
    <col min="5" max="5" width="22.140625" style="248" customWidth="1"/>
    <col min="6" max="256" width="9.140625" style="248"/>
    <col min="257" max="257" width="5.140625" style="248" customWidth="1"/>
    <col min="258" max="258" width="22.5703125" style="248" customWidth="1"/>
    <col min="259" max="259" width="17.7109375" style="248" customWidth="1"/>
    <col min="260" max="260" width="19" style="248" customWidth="1"/>
    <col min="261" max="261" width="22.140625" style="248" customWidth="1"/>
    <col min="262" max="512" width="9.140625" style="248"/>
    <col min="513" max="513" width="5.140625" style="248" customWidth="1"/>
    <col min="514" max="514" width="22.5703125" style="248" customWidth="1"/>
    <col min="515" max="515" width="17.7109375" style="248" customWidth="1"/>
    <col min="516" max="516" width="19" style="248" customWidth="1"/>
    <col min="517" max="517" width="22.140625" style="248" customWidth="1"/>
    <col min="518" max="768" width="9.140625" style="248"/>
    <col min="769" max="769" width="5.140625" style="248" customWidth="1"/>
    <col min="770" max="770" width="22.5703125" style="248" customWidth="1"/>
    <col min="771" max="771" width="17.7109375" style="248" customWidth="1"/>
    <col min="772" max="772" width="19" style="248" customWidth="1"/>
    <col min="773" max="773" width="22.140625" style="248" customWidth="1"/>
    <col min="774" max="1024" width="9.140625" style="248"/>
    <col min="1025" max="1025" width="5.140625" style="248" customWidth="1"/>
    <col min="1026" max="1026" width="22.5703125" style="248" customWidth="1"/>
    <col min="1027" max="1027" width="17.7109375" style="248" customWidth="1"/>
    <col min="1028" max="1028" width="19" style="248" customWidth="1"/>
    <col min="1029" max="1029" width="22.140625" style="248" customWidth="1"/>
    <col min="1030" max="1280" width="9.140625" style="248"/>
    <col min="1281" max="1281" width="5.140625" style="248" customWidth="1"/>
    <col min="1282" max="1282" width="22.5703125" style="248" customWidth="1"/>
    <col min="1283" max="1283" width="17.7109375" style="248" customWidth="1"/>
    <col min="1284" max="1284" width="19" style="248" customWidth="1"/>
    <col min="1285" max="1285" width="22.140625" style="248" customWidth="1"/>
    <col min="1286" max="1536" width="9.140625" style="248"/>
    <col min="1537" max="1537" width="5.140625" style="248" customWidth="1"/>
    <col min="1538" max="1538" width="22.5703125" style="248" customWidth="1"/>
    <col min="1539" max="1539" width="17.7109375" style="248" customWidth="1"/>
    <col min="1540" max="1540" width="19" style="248" customWidth="1"/>
    <col min="1541" max="1541" width="22.140625" style="248" customWidth="1"/>
    <col min="1542" max="1792" width="9.140625" style="248"/>
    <col min="1793" max="1793" width="5.140625" style="248" customWidth="1"/>
    <col min="1794" max="1794" width="22.5703125" style="248" customWidth="1"/>
    <col min="1795" max="1795" width="17.7109375" style="248" customWidth="1"/>
    <col min="1796" max="1796" width="19" style="248" customWidth="1"/>
    <col min="1797" max="1797" width="22.140625" style="248" customWidth="1"/>
    <col min="1798" max="2048" width="9.140625" style="248"/>
    <col min="2049" max="2049" width="5.140625" style="248" customWidth="1"/>
    <col min="2050" max="2050" width="22.5703125" style="248" customWidth="1"/>
    <col min="2051" max="2051" width="17.7109375" style="248" customWidth="1"/>
    <col min="2052" max="2052" width="19" style="248" customWidth="1"/>
    <col min="2053" max="2053" width="22.140625" style="248" customWidth="1"/>
    <col min="2054" max="2304" width="9.140625" style="248"/>
    <col min="2305" max="2305" width="5.140625" style="248" customWidth="1"/>
    <col min="2306" max="2306" width="22.5703125" style="248" customWidth="1"/>
    <col min="2307" max="2307" width="17.7109375" style="248" customWidth="1"/>
    <col min="2308" max="2308" width="19" style="248" customWidth="1"/>
    <col min="2309" max="2309" width="22.140625" style="248" customWidth="1"/>
    <col min="2310" max="2560" width="9.140625" style="248"/>
    <col min="2561" max="2561" width="5.140625" style="248" customWidth="1"/>
    <col min="2562" max="2562" width="22.5703125" style="248" customWidth="1"/>
    <col min="2563" max="2563" width="17.7109375" style="248" customWidth="1"/>
    <col min="2564" max="2564" width="19" style="248" customWidth="1"/>
    <col min="2565" max="2565" width="22.140625" style="248" customWidth="1"/>
    <col min="2566" max="2816" width="9.140625" style="248"/>
    <col min="2817" max="2817" width="5.140625" style="248" customWidth="1"/>
    <col min="2818" max="2818" width="22.5703125" style="248" customWidth="1"/>
    <col min="2819" max="2819" width="17.7109375" style="248" customWidth="1"/>
    <col min="2820" max="2820" width="19" style="248" customWidth="1"/>
    <col min="2821" max="2821" width="22.140625" style="248" customWidth="1"/>
    <col min="2822" max="3072" width="9.140625" style="248"/>
    <col min="3073" max="3073" width="5.140625" style="248" customWidth="1"/>
    <col min="3074" max="3074" width="22.5703125" style="248" customWidth="1"/>
    <col min="3075" max="3075" width="17.7109375" style="248" customWidth="1"/>
    <col min="3076" max="3076" width="19" style="248" customWidth="1"/>
    <col min="3077" max="3077" width="22.140625" style="248" customWidth="1"/>
    <col min="3078" max="3328" width="9.140625" style="248"/>
    <col min="3329" max="3329" width="5.140625" style="248" customWidth="1"/>
    <col min="3330" max="3330" width="22.5703125" style="248" customWidth="1"/>
    <col min="3331" max="3331" width="17.7109375" style="248" customWidth="1"/>
    <col min="3332" max="3332" width="19" style="248" customWidth="1"/>
    <col min="3333" max="3333" width="22.140625" style="248" customWidth="1"/>
    <col min="3334" max="3584" width="9.140625" style="248"/>
    <col min="3585" max="3585" width="5.140625" style="248" customWidth="1"/>
    <col min="3586" max="3586" width="22.5703125" style="248" customWidth="1"/>
    <col min="3587" max="3587" width="17.7109375" style="248" customWidth="1"/>
    <col min="3588" max="3588" width="19" style="248" customWidth="1"/>
    <col min="3589" max="3589" width="22.140625" style="248" customWidth="1"/>
    <col min="3590" max="3840" width="9.140625" style="248"/>
    <col min="3841" max="3841" width="5.140625" style="248" customWidth="1"/>
    <col min="3842" max="3842" width="22.5703125" style="248" customWidth="1"/>
    <col min="3843" max="3843" width="17.7109375" style="248" customWidth="1"/>
    <col min="3844" max="3844" width="19" style="248" customWidth="1"/>
    <col min="3845" max="3845" width="22.140625" style="248" customWidth="1"/>
    <col min="3846" max="4096" width="9.140625" style="248"/>
    <col min="4097" max="4097" width="5.140625" style="248" customWidth="1"/>
    <col min="4098" max="4098" width="22.5703125" style="248" customWidth="1"/>
    <col min="4099" max="4099" width="17.7109375" style="248" customWidth="1"/>
    <col min="4100" max="4100" width="19" style="248" customWidth="1"/>
    <col min="4101" max="4101" width="22.140625" style="248" customWidth="1"/>
    <col min="4102" max="4352" width="9.140625" style="248"/>
    <col min="4353" max="4353" width="5.140625" style="248" customWidth="1"/>
    <col min="4354" max="4354" width="22.5703125" style="248" customWidth="1"/>
    <col min="4355" max="4355" width="17.7109375" style="248" customWidth="1"/>
    <col min="4356" max="4356" width="19" style="248" customWidth="1"/>
    <col min="4357" max="4357" width="22.140625" style="248" customWidth="1"/>
    <col min="4358" max="4608" width="9.140625" style="248"/>
    <col min="4609" max="4609" width="5.140625" style="248" customWidth="1"/>
    <col min="4610" max="4610" width="22.5703125" style="248" customWidth="1"/>
    <col min="4611" max="4611" width="17.7109375" style="248" customWidth="1"/>
    <col min="4612" max="4612" width="19" style="248" customWidth="1"/>
    <col min="4613" max="4613" width="22.140625" style="248" customWidth="1"/>
    <col min="4614" max="4864" width="9.140625" style="248"/>
    <col min="4865" max="4865" width="5.140625" style="248" customWidth="1"/>
    <col min="4866" max="4866" width="22.5703125" style="248" customWidth="1"/>
    <col min="4867" max="4867" width="17.7109375" style="248" customWidth="1"/>
    <col min="4868" max="4868" width="19" style="248" customWidth="1"/>
    <col min="4869" max="4869" width="22.140625" style="248" customWidth="1"/>
    <col min="4870" max="5120" width="9.140625" style="248"/>
    <col min="5121" max="5121" width="5.140625" style="248" customWidth="1"/>
    <col min="5122" max="5122" width="22.5703125" style="248" customWidth="1"/>
    <col min="5123" max="5123" width="17.7109375" style="248" customWidth="1"/>
    <col min="5124" max="5124" width="19" style="248" customWidth="1"/>
    <col min="5125" max="5125" width="22.140625" style="248" customWidth="1"/>
    <col min="5126" max="5376" width="9.140625" style="248"/>
    <col min="5377" max="5377" width="5.140625" style="248" customWidth="1"/>
    <col min="5378" max="5378" width="22.5703125" style="248" customWidth="1"/>
    <col min="5379" max="5379" width="17.7109375" style="248" customWidth="1"/>
    <col min="5380" max="5380" width="19" style="248" customWidth="1"/>
    <col min="5381" max="5381" width="22.140625" style="248" customWidth="1"/>
    <col min="5382" max="5632" width="9.140625" style="248"/>
    <col min="5633" max="5633" width="5.140625" style="248" customWidth="1"/>
    <col min="5634" max="5634" width="22.5703125" style="248" customWidth="1"/>
    <col min="5635" max="5635" width="17.7109375" style="248" customWidth="1"/>
    <col min="5636" max="5636" width="19" style="248" customWidth="1"/>
    <col min="5637" max="5637" width="22.140625" style="248" customWidth="1"/>
    <col min="5638" max="5888" width="9.140625" style="248"/>
    <col min="5889" max="5889" width="5.140625" style="248" customWidth="1"/>
    <col min="5890" max="5890" width="22.5703125" style="248" customWidth="1"/>
    <col min="5891" max="5891" width="17.7109375" style="248" customWidth="1"/>
    <col min="5892" max="5892" width="19" style="248" customWidth="1"/>
    <col min="5893" max="5893" width="22.140625" style="248" customWidth="1"/>
    <col min="5894" max="6144" width="9.140625" style="248"/>
    <col min="6145" max="6145" width="5.140625" style="248" customWidth="1"/>
    <col min="6146" max="6146" width="22.5703125" style="248" customWidth="1"/>
    <col min="6147" max="6147" width="17.7109375" style="248" customWidth="1"/>
    <col min="6148" max="6148" width="19" style="248" customWidth="1"/>
    <col min="6149" max="6149" width="22.140625" style="248" customWidth="1"/>
    <col min="6150" max="6400" width="9.140625" style="248"/>
    <col min="6401" max="6401" width="5.140625" style="248" customWidth="1"/>
    <col min="6402" max="6402" width="22.5703125" style="248" customWidth="1"/>
    <col min="6403" max="6403" width="17.7109375" style="248" customWidth="1"/>
    <col min="6404" max="6404" width="19" style="248" customWidth="1"/>
    <col min="6405" max="6405" width="22.140625" style="248" customWidth="1"/>
    <col min="6406" max="6656" width="9.140625" style="248"/>
    <col min="6657" max="6657" width="5.140625" style="248" customWidth="1"/>
    <col min="6658" max="6658" width="22.5703125" style="248" customWidth="1"/>
    <col min="6659" max="6659" width="17.7109375" style="248" customWidth="1"/>
    <col min="6660" max="6660" width="19" style="248" customWidth="1"/>
    <col min="6661" max="6661" width="22.140625" style="248" customWidth="1"/>
    <col min="6662" max="6912" width="9.140625" style="248"/>
    <col min="6913" max="6913" width="5.140625" style="248" customWidth="1"/>
    <col min="6914" max="6914" width="22.5703125" style="248" customWidth="1"/>
    <col min="6915" max="6915" width="17.7109375" style="248" customWidth="1"/>
    <col min="6916" max="6916" width="19" style="248" customWidth="1"/>
    <col min="6917" max="6917" width="22.140625" style="248" customWidth="1"/>
    <col min="6918" max="7168" width="9.140625" style="248"/>
    <col min="7169" max="7169" width="5.140625" style="248" customWidth="1"/>
    <col min="7170" max="7170" width="22.5703125" style="248" customWidth="1"/>
    <col min="7171" max="7171" width="17.7109375" style="248" customWidth="1"/>
    <col min="7172" max="7172" width="19" style="248" customWidth="1"/>
    <col min="7173" max="7173" width="22.140625" style="248" customWidth="1"/>
    <col min="7174" max="7424" width="9.140625" style="248"/>
    <col min="7425" max="7425" width="5.140625" style="248" customWidth="1"/>
    <col min="7426" max="7426" width="22.5703125" style="248" customWidth="1"/>
    <col min="7427" max="7427" width="17.7109375" style="248" customWidth="1"/>
    <col min="7428" max="7428" width="19" style="248" customWidth="1"/>
    <col min="7429" max="7429" width="22.140625" style="248" customWidth="1"/>
    <col min="7430" max="7680" width="9.140625" style="248"/>
    <col min="7681" max="7681" width="5.140625" style="248" customWidth="1"/>
    <col min="7682" max="7682" width="22.5703125" style="248" customWidth="1"/>
    <col min="7683" max="7683" width="17.7109375" style="248" customWidth="1"/>
    <col min="7684" max="7684" width="19" style="248" customWidth="1"/>
    <col min="7685" max="7685" width="22.140625" style="248" customWidth="1"/>
    <col min="7686" max="7936" width="9.140625" style="248"/>
    <col min="7937" max="7937" width="5.140625" style="248" customWidth="1"/>
    <col min="7938" max="7938" width="22.5703125" style="248" customWidth="1"/>
    <col min="7939" max="7939" width="17.7109375" style="248" customWidth="1"/>
    <col min="7940" max="7940" width="19" style="248" customWidth="1"/>
    <col min="7941" max="7941" width="22.140625" style="248" customWidth="1"/>
    <col min="7942" max="8192" width="9.140625" style="248"/>
    <col min="8193" max="8193" width="5.140625" style="248" customWidth="1"/>
    <col min="8194" max="8194" width="22.5703125" style="248" customWidth="1"/>
    <col min="8195" max="8195" width="17.7109375" style="248" customWidth="1"/>
    <col min="8196" max="8196" width="19" style="248" customWidth="1"/>
    <col min="8197" max="8197" width="22.140625" style="248" customWidth="1"/>
    <col min="8198" max="8448" width="9.140625" style="248"/>
    <col min="8449" max="8449" width="5.140625" style="248" customWidth="1"/>
    <col min="8450" max="8450" width="22.5703125" style="248" customWidth="1"/>
    <col min="8451" max="8451" width="17.7109375" style="248" customWidth="1"/>
    <col min="8452" max="8452" width="19" style="248" customWidth="1"/>
    <col min="8453" max="8453" width="22.140625" style="248" customWidth="1"/>
    <col min="8454" max="8704" width="9.140625" style="248"/>
    <col min="8705" max="8705" width="5.140625" style="248" customWidth="1"/>
    <col min="8706" max="8706" width="22.5703125" style="248" customWidth="1"/>
    <col min="8707" max="8707" width="17.7109375" style="248" customWidth="1"/>
    <col min="8708" max="8708" width="19" style="248" customWidth="1"/>
    <col min="8709" max="8709" width="22.140625" style="248" customWidth="1"/>
    <col min="8710" max="8960" width="9.140625" style="248"/>
    <col min="8961" max="8961" width="5.140625" style="248" customWidth="1"/>
    <col min="8962" max="8962" width="22.5703125" style="248" customWidth="1"/>
    <col min="8963" max="8963" width="17.7109375" style="248" customWidth="1"/>
    <col min="8964" max="8964" width="19" style="248" customWidth="1"/>
    <col min="8965" max="8965" width="22.140625" style="248" customWidth="1"/>
    <col min="8966" max="9216" width="9.140625" style="248"/>
    <col min="9217" max="9217" width="5.140625" style="248" customWidth="1"/>
    <col min="9218" max="9218" width="22.5703125" style="248" customWidth="1"/>
    <col min="9219" max="9219" width="17.7109375" style="248" customWidth="1"/>
    <col min="9220" max="9220" width="19" style="248" customWidth="1"/>
    <col min="9221" max="9221" width="22.140625" style="248" customWidth="1"/>
    <col min="9222" max="9472" width="9.140625" style="248"/>
    <col min="9473" max="9473" width="5.140625" style="248" customWidth="1"/>
    <col min="9474" max="9474" width="22.5703125" style="248" customWidth="1"/>
    <col min="9475" max="9475" width="17.7109375" style="248" customWidth="1"/>
    <col min="9476" max="9476" width="19" style="248" customWidth="1"/>
    <col min="9477" max="9477" width="22.140625" style="248" customWidth="1"/>
    <col min="9478" max="9728" width="9.140625" style="248"/>
    <col min="9729" max="9729" width="5.140625" style="248" customWidth="1"/>
    <col min="9730" max="9730" width="22.5703125" style="248" customWidth="1"/>
    <col min="9731" max="9731" width="17.7109375" style="248" customWidth="1"/>
    <col min="9732" max="9732" width="19" style="248" customWidth="1"/>
    <col min="9733" max="9733" width="22.140625" style="248" customWidth="1"/>
    <col min="9734" max="9984" width="9.140625" style="248"/>
    <col min="9985" max="9985" width="5.140625" style="248" customWidth="1"/>
    <col min="9986" max="9986" width="22.5703125" style="248" customWidth="1"/>
    <col min="9987" max="9987" width="17.7109375" style="248" customWidth="1"/>
    <col min="9988" max="9988" width="19" style="248" customWidth="1"/>
    <col min="9989" max="9989" width="22.140625" style="248" customWidth="1"/>
    <col min="9990" max="10240" width="9.140625" style="248"/>
    <col min="10241" max="10241" width="5.140625" style="248" customWidth="1"/>
    <col min="10242" max="10242" width="22.5703125" style="248" customWidth="1"/>
    <col min="10243" max="10243" width="17.7109375" style="248" customWidth="1"/>
    <col min="10244" max="10244" width="19" style="248" customWidth="1"/>
    <col min="10245" max="10245" width="22.140625" style="248" customWidth="1"/>
    <col min="10246" max="10496" width="9.140625" style="248"/>
    <col min="10497" max="10497" width="5.140625" style="248" customWidth="1"/>
    <col min="10498" max="10498" width="22.5703125" style="248" customWidth="1"/>
    <col min="10499" max="10499" width="17.7109375" style="248" customWidth="1"/>
    <col min="10500" max="10500" width="19" style="248" customWidth="1"/>
    <col min="10501" max="10501" width="22.140625" style="248" customWidth="1"/>
    <col min="10502" max="10752" width="9.140625" style="248"/>
    <col min="10753" max="10753" width="5.140625" style="248" customWidth="1"/>
    <col min="10754" max="10754" width="22.5703125" style="248" customWidth="1"/>
    <col min="10755" max="10755" width="17.7109375" style="248" customWidth="1"/>
    <col min="10756" max="10756" width="19" style="248" customWidth="1"/>
    <col min="10757" max="10757" width="22.140625" style="248" customWidth="1"/>
    <col min="10758" max="11008" width="9.140625" style="248"/>
    <col min="11009" max="11009" width="5.140625" style="248" customWidth="1"/>
    <col min="11010" max="11010" width="22.5703125" style="248" customWidth="1"/>
    <col min="11011" max="11011" width="17.7109375" style="248" customWidth="1"/>
    <col min="11012" max="11012" width="19" style="248" customWidth="1"/>
    <col min="11013" max="11013" width="22.140625" style="248" customWidth="1"/>
    <col min="11014" max="11264" width="9.140625" style="248"/>
    <col min="11265" max="11265" width="5.140625" style="248" customWidth="1"/>
    <col min="11266" max="11266" width="22.5703125" style="248" customWidth="1"/>
    <col min="11267" max="11267" width="17.7109375" style="248" customWidth="1"/>
    <col min="11268" max="11268" width="19" style="248" customWidth="1"/>
    <col min="11269" max="11269" width="22.140625" style="248" customWidth="1"/>
    <col min="11270" max="11520" width="9.140625" style="248"/>
    <col min="11521" max="11521" width="5.140625" style="248" customWidth="1"/>
    <col min="11522" max="11522" width="22.5703125" style="248" customWidth="1"/>
    <col min="11523" max="11523" width="17.7109375" style="248" customWidth="1"/>
    <col min="11524" max="11524" width="19" style="248" customWidth="1"/>
    <col min="11525" max="11525" width="22.140625" style="248" customWidth="1"/>
    <col min="11526" max="11776" width="9.140625" style="248"/>
    <col min="11777" max="11777" width="5.140625" style="248" customWidth="1"/>
    <col min="11778" max="11778" width="22.5703125" style="248" customWidth="1"/>
    <col min="11779" max="11779" width="17.7109375" style="248" customWidth="1"/>
    <col min="11780" max="11780" width="19" style="248" customWidth="1"/>
    <col min="11781" max="11781" width="22.140625" style="248" customWidth="1"/>
    <col min="11782" max="12032" width="9.140625" style="248"/>
    <col min="12033" max="12033" width="5.140625" style="248" customWidth="1"/>
    <col min="12034" max="12034" width="22.5703125" style="248" customWidth="1"/>
    <col min="12035" max="12035" width="17.7109375" style="248" customWidth="1"/>
    <col min="12036" max="12036" width="19" style="248" customWidth="1"/>
    <col min="12037" max="12037" width="22.140625" style="248" customWidth="1"/>
    <col min="12038" max="12288" width="9.140625" style="248"/>
    <col min="12289" max="12289" width="5.140625" style="248" customWidth="1"/>
    <col min="12290" max="12290" width="22.5703125" style="248" customWidth="1"/>
    <col min="12291" max="12291" width="17.7109375" style="248" customWidth="1"/>
    <col min="12292" max="12292" width="19" style="248" customWidth="1"/>
    <col min="12293" max="12293" width="22.140625" style="248" customWidth="1"/>
    <col min="12294" max="12544" width="9.140625" style="248"/>
    <col min="12545" max="12545" width="5.140625" style="248" customWidth="1"/>
    <col min="12546" max="12546" width="22.5703125" style="248" customWidth="1"/>
    <col min="12547" max="12547" width="17.7109375" style="248" customWidth="1"/>
    <col min="12548" max="12548" width="19" style="248" customWidth="1"/>
    <col min="12549" max="12549" width="22.140625" style="248" customWidth="1"/>
    <col min="12550" max="12800" width="9.140625" style="248"/>
    <col min="12801" max="12801" width="5.140625" style="248" customWidth="1"/>
    <col min="12802" max="12802" width="22.5703125" style="248" customWidth="1"/>
    <col min="12803" max="12803" width="17.7109375" style="248" customWidth="1"/>
    <col min="12804" max="12804" width="19" style="248" customWidth="1"/>
    <col min="12805" max="12805" width="22.140625" style="248" customWidth="1"/>
    <col min="12806" max="13056" width="9.140625" style="248"/>
    <col min="13057" max="13057" width="5.140625" style="248" customWidth="1"/>
    <col min="13058" max="13058" width="22.5703125" style="248" customWidth="1"/>
    <col min="13059" max="13059" width="17.7109375" style="248" customWidth="1"/>
    <col min="13060" max="13060" width="19" style="248" customWidth="1"/>
    <col min="13061" max="13061" width="22.140625" style="248" customWidth="1"/>
    <col min="13062" max="13312" width="9.140625" style="248"/>
    <col min="13313" max="13313" width="5.140625" style="248" customWidth="1"/>
    <col min="13314" max="13314" width="22.5703125" style="248" customWidth="1"/>
    <col min="13315" max="13315" width="17.7109375" style="248" customWidth="1"/>
    <col min="13316" max="13316" width="19" style="248" customWidth="1"/>
    <col min="13317" max="13317" width="22.140625" style="248" customWidth="1"/>
    <col min="13318" max="13568" width="9.140625" style="248"/>
    <col min="13569" max="13569" width="5.140625" style="248" customWidth="1"/>
    <col min="13570" max="13570" width="22.5703125" style="248" customWidth="1"/>
    <col min="13571" max="13571" width="17.7109375" style="248" customWidth="1"/>
    <col min="13572" max="13572" width="19" style="248" customWidth="1"/>
    <col min="13573" max="13573" width="22.140625" style="248" customWidth="1"/>
    <col min="13574" max="13824" width="9.140625" style="248"/>
    <col min="13825" max="13825" width="5.140625" style="248" customWidth="1"/>
    <col min="13826" max="13826" width="22.5703125" style="248" customWidth="1"/>
    <col min="13827" max="13827" width="17.7109375" style="248" customWidth="1"/>
    <col min="13828" max="13828" width="19" style="248" customWidth="1"/>
    <col min="13829" max="13829" width="22.140625" style="248" customWidth="1"/>
    <col min="13830" max="14080" width="9.140625" style="248"/>
    <col min="14081" max="14081" width="5.140625" style="248" customWidth="1"/>
    <col min="14082" max="14082" width="22.5703125" style="248" customWidth="1"/>
    <col min="14083" max="14083" width="17.7109375" style="248" customWidth="1"/>
    <col min="14084" max="14084" width="19" style="248" customWidth="1"/>
    <col min="14085" max="14085" width="22.140625" style="248" customWidth="1"/>
    <col min="14086" max="14336" width="9.140625" style="248"/>
    <col min="14337" max="14337" width="5.140625" style="248" customWidth="1"/>
    <col min="14338" max="14338" width="22.5703125" style="248" customWidth="1"/>
    <col min="14339" max="14339" width="17.7109375" style="248" customWidth="1"/>
    <col min="14340" max="14340" width="19" style="248" customWidth="1"/>
    <col min="14341" max="14341" width="22.140625" style="248" customWidth="1"/>
    <col min="14342" max="14592" width="9.140625" style="248"/>
    <col min="14593" max="14593" width="5.140625" style="248" customWidth="1"/>
    <col min="14594" max="14594" width="22.5703125" style="248" customWidth="1"/>
    <col min="14595" max="14595" width="17.7109375" style="248" customWidth="1"/>
    <col min="14596" max="14596" width="19" style="248" customWidth="1"/>
    <col min="14597" max="14597" width="22.140625" style="248" customWidth="1"/>
    <col min="14598" max="14848" width="9.140625" style="248"/>
    <col min="14849" max="14849" width="5.140625" style="248" customWidth="1"/>
    <col min="14850" max="14850" width="22.5703125" style="248" customWidth="1"/>
    <col min="14851" max="14851" width="17.7109375" style="248" customWidth="1"/>
    <col min="14852" max="14852" width="19" style="248" customWidth="1"/>
    <col min="14853" max="14853" width="22.140625" style="248" customWidth="1"/>
    <col min="14854" max="15104" width="9.140625" style="248"/>
    <col min="15105" max="15105" width="5.140625" style="248" customWidth="1"/>
    <col min="15106" max="15106" width="22.5703125" style="248" customWidth="1"/>
    <col min="15107" max="15107" width="17.7109375" style="248" customWidth="1"/>
    <col min="15108" max="15108" width="19" style="248" customWidth="1"/>
    <col min="15109" max="15109" width="22.140625" style="248" customWidth="1"/>
    <col min="15110" max="15360" width="9.140625" style="248"/>
    <col min="15361" max="15361" width="5.140625" style="248" customWidth="1"/>
    <col min="15362" max="15362" width="22.5703125" style="248" customWidth="1"/>
    <col min="15363" max="15363" width="17.7109375" style="248" customWidth="1"/>
    <col min="15364" max="15364" width="19" style="248" customWidth="1"/>
    <col min="15365" max="15365" width="22.140625" style="248" customWidth="1"/>
    <col min="15366" max="15616" width="9.140625" style="248"/>
    <col min="15617" max="15617" width="5.140625" style="248" customWidth="1"/>
    <col min="15618" max="15618" width="22.5703125" style="248" customWidth="1"/>
    <col min="15619" max="15619" width="17.7109375" style="248" customWidth="1"/>
    <col min="15620" max="15620" width="19" style="248" customWidth="1"/>
    <col min="15621" max="15621" width="22.140625" style="248" customWidth="1"/>
    <col min="15622" max="15872" width="9.140625" style="248"/>
    <col min="15873" max="15873" width="5.140625" style="248" customWidth="1"/>
    <col min="15874" max="15874" width="22.5703125" style="248" customWidth="1"/>
    <col min="15875" max="15875" width="17.7109375" style="248" customWidth="1"/>
    <col min="15876" max="15876" width="19" style="248" customWidth="1"/>
    <col min="15877" max="15877" width="22.140625" style="248" customWidth="1"/>
    <col min="15878" max="16128" width="9.140625" style="248"/>
    <col min="16129" max="16129" width="5.140625" style="248" customWidth="1"/>
    <col min="16130" max="16130" width="22.5703125" style="248" customWidth="1"/>
    <col min="16131" max="16131" width="17.7109375" style="248" customWidth="1"/>
    <col min="16132" max="16132" width="19" style="248" customWidth="1"/>
    <col min="16133" max="16133" width="22.140625" style="248" customWidth="1"/>
    <col min="16134" max="16384" width="9.140625" style="248"/>
  </cols>
  <sheetData>
    <row r="1" spans="1:9" s="241" customFormat="1" ht="21.75" customHeight="1">
      <c r="A1" s="585" t="s">
        <v>1315</v>
      </c>
      <c r="B1" s="585"/>
      <c r="C1" s="585"/>
      <c r="D1" s="585"/>
      <c r="E1" s="585"/>
      <c r="F1" s="240"/>
      <c r="G1" s="240"/>
      <c r="H1" s="240"/>
      <c r="I1" s="240"/>
    </row>
    <row r="2" spans="1:9" s="374" customFormat="1" ht="30" customHeight="1">
      <c r="A2" s="371" t="s">
        <v>71</v>
      </c>
      <c r="B2" s="371" t="s">
        <v>1404</v>
      </c>
      <c r="C2" s="372" t="s">
        <v>1316</v>
      </c>
      <c r="D2" s="373" t="s">
        <v>1317</v>
      </c>
      <c r="E2" s="373" t="s">
        <v>1318</v>
      </c>
    </row>
    <row r="3" spans="1:9" s="244" customFormat="1" ht="18.75" customHeight="1">
      <c r="A3" s="242">
        <v>1</v>
      </c>
      <c r="B3" s="461" t="s">
        <v>0</v>
      </c>
      <c r="C3" s="268">
        <f>'19GER'!D4/'19GER'!C4</f>
        <v>1.1264842647274698</v>
      </c>
      <c r="D3" s="268" t="str">
        <f>IFERROR('19GER'!G4/'19GER'!F4,"-")</f>
        <v>-</v>
      </c>
      <c r="E3" s="268">
        <f>IFERROR('19GER'!J4/'19GER'!I4,"-")</f>
        <v>1.4608787417771967</v>
      </c>
    </row>
    <row r="4" spans="1:9" s="244" customFormat="1" ht="18.75" customHeight="1">
      <c r="A4" s="242">
        <v>2</v>
      </c>
      <c r="B4" s="461" t="s">
        <v>1</v>
      </c>
      <c r="C4" s="268">
        <f>'19GER'!D5/'19GER'!C5</f>
        <v>0.76444918654733385</v>
      </c>
      <c r="D4" s="268">
        <f>IFERROR('19GER'!G5/'19GER'!F5,"-")</f>
        <v>0.94340108288284319</v>
      </c>
      <c r="E4" s="268">
        <f>IFERROR('19GER'!J5/'19GER'!I5,"-")</f>
        <v>0.79408340130612365</v>
      </c>
    </row>
    <row r="5" spans="1:9" s="244" customFormat="1" ht="18.75" customHeight="1">
      <c r="A5" s="242">
        <v>3</v>
      </c>
      <c r="B5" s="461" t="s">
        <v>2</v>
      </c>
      <c r="C5" s="268">
        <f>'19GER'!D6/'19GER'!C6</f>
        <v>1.0374895472765056</v>
      </c>
      <c r="D5" s="268" t="str">
        <f>IFERROR('19GER'!G6/'19GER'!F6,"-")</f>
        <v>-</v>
      </c>
      <c r="E5" s="268">
        <f>IFERROR('19GER'!J6/'19GER'!I6,"-")</f>
        <v>0.97718916515333065</v>
      </c>
    </row>
    <row r="6" spans="1:9" s="244" customFormat="1" ht="18.75" customHeight="1">
      <c r="A6" s="242">
        <v>4</v>
      </c>
      <c r="B6" s="462" t="s">
        <v>3</v>
      </c>
      <c r="C6" s="268">
        <f>'19GER'!D7/'19GER'!C7</f>
        <v>0.92294524774412157</v>
      </c>
      <c r="D6" s="268">
        <f>IFERROR('19GER'!G7/'19GER'!F7,"-")</f>
        <v>0.91904723980142677</v>
      </c>
      <c r="E6" s="268">
        <f>IFERROR('19GER'!J7/'19GER'!I7,"-")</f>
        <v>0.9849710342217094</v>
      </c>
    </row>
    <row r="7" spans="1:9" s="244" customFormat="1" ht="18.75" customHeight="1">
      <c r="A7" s="242">
        <v>5</v>
      </c>
      <c r="B7" s="462" t="s">
        <v>4</v>
      </c>
      <c r="C7" s="268">
        <f>'19GER'!D8/'19GER'!C8</f>
        <v>0.80800590987462628</v>
      </c>
      <c r="D7" s="268">
        <f>IFERROR('19GER'!G8/'19GER'!F8,"-")</f>
        <v>0.63474825487265107</v>
      </c>
      <c r="E7" s="268">
        <f>IFERROR('19GER'!J8/'19GER'!I8,"-")</f>
        <v>0.73972886746745548</v>
      </c>
    </row>
    <row r="8" spans="1:9" s="244" customFormat="1" ht="18.75" customHeight="1">
      <c r="A8" s="242">
        <v>6</v>
      </c>
      <c r="B8" s="461" t="s">
        <v>5</v>
      </c>
      <c r="C8" s="268">
        <f>'19GER'!D9/'19GER'!C9</f>
        <v>1.3481581137748597</v>
      </c>
      <c r="D8" s="268">
        <f>IFERROR('19GER'!G9/'19GER'!F9,"-")</f>
        <v>1.2578022617542797</v>
      </c>
      <c r="E8" s="268" t="str">
        <f>IFERROR('19GER'!J9/'19GER'!I9,"-")</f>
        <v>-</v>
      </c>
    </row>
    <row r="9" spans="1:9" s="244" customFormat="1" ht="18.75" customHeight="1">
      <c r="A9" s="242">
        <v>7</v>
      </c>
      <c r="B9" s="461" t="s">
        <v>6</v>
      </c>
      <c r="C9" s="268">
        <f>'19GER'!D10/'19GER'!C10</f>
        <v>0.87990742825626889</v>
      </c>
      <c r="D9" s="268">
        <f>IFERROR('19GER'!G10/'19GER'!F10,"-")</f>
        <v>0.81917775793113945</v>
      </c>
      <c r="E9" s="268">
        <f>IFERROR('19GER'!J10/'19GER'!I10,"-")</f>
        <v>0.81096127257106887</v>
      </c>
    </row>
    <row r="10" spans="1:9" s="244" customFormat="1" ht="18.75" customHeight="1">
      <c r="A10" s="242">
        <v>8</v>
      </c>
      <c r="B10" s="461" t="s">
        <v>7</v>
      </c>
      <c r="C10" s="268">
        <f>'19GER'!D11/'19GER'!C11</f>
        <v>1.1921991483227463</v>
      </c>
      <c r="D10" s="268">
        <f>IFERROR('19GER'!G11/'19GER'!F11,"-")</f>
        <v>1.0153460862151649</v>
      </c>
      <c r="E10" s="268">
        <f>IFERROR('19GER'!J11/'19GER'!I11,"-")</f>
        <v>0.71024427397856482</v>
      </c>
    </row>
    <row r="11" spans="1:9" s="244" customFormat="1" ht="18.75" customHeight="1">
      <c r="A11" s="242">
        <v>9</v>
      </c>
      <c r="B11" s="461" t="s">
        <v>68</v>
      </c>
      <c r="C11" s="268">
        <f>'19GER'!D12/'19GER'!C12</f>
        <v>2.1347346464422765</v>
      </c>
      <c r="D11" s="268">
        <f>IFERROR('19GER'!G12/'19GER'!F12,"-")</f>
        <v>1.4576719576719577</v>
      </c>
      <c r="E11" s="268">
        <f>IFERROR('19GER'!J12/'19GER'!I12,"-")</f>
        <v>0.71650314355951017</v>
      </c>
    </row>
    <row r="12" spans="1:9" s="244" customFormat="1" ht="18.75" customHeight="1">
      <c r="A12" s="242">
        <v>10</v>
      </c>
      <c r="B12" s="461" t="s">
        <v>8</v>
      </c>
      <c r="C12" s="268">
        <f>'19GER'!D13/'19GER'!C13</f>
        <v>1.0654626238082514</v>
      </c>
      <c r="D12" s="268">
        <f>IFERROR('19GER'!G13/'19GER'!F13,"-")</f>
        <v>0.98290670752223919</v>
      </c>
      <c r="E12" s="268" t="str">
        <f>IFERROR('19GER'!J13/'19GER'!I13,"-")</f>
        <v>-</v>
      </c>
    </row>
    <row r="13" spans="1:9" s="244" customFormat="1" ht="18.75" customHeight="1">
      <c r="A13" s="242">
        <v>11</v>
      </c>
      <c r="B13" s="461" t="s">
        <v>9</v>
      </c>
      <c r="C13" s="268">
        <f>'19GER'!D14/'19GER'!C14</f>
        <v>1.4587005301034843</v>
      </c>
      <c r="D13" s="268">
        <f>IFERROR('19GER'!G14/'19GER'!F14,"-")</f>
        <v>1.1202076979305826</v>
      </c>
      <c r="E13" s="268">
        <f>IFERROR('19GER'!J14/'19GER'!I14,"-")</f>
        <v>1.2801652287025203</v>
      </c>
    </row>
    <row r="14" spans="1:9" s="244" customFormat="1" ht="18.75" customHeight="1">
      <c r="A14" s="242">
        <v>12</v>
      </c>
      <c r="B14" s="461" t="s">
        <v>10</v>
      </c>
      <c r="C14" s="268">
        <f>'19GER'!D15/'19GER'!C15</f>
        <v>0.80174713403478748</v>
      </c>
      <c r="D14" s="268">
        <f>IFERROR('19GER'!G15/'19GER'!F15,"-")</f>
        <v>0.84929632761394303</v>
      </c>
      <c r="E14" s="268">
        <f>IFERROR('19GER'!J15/'19GER'!I15,"-")</f>
        <v>0.94665091882690922</v>
      </c>
    </row>
    <row r="15" spans="1:9" s="244" customFormat="1" ht="18.75" customHeight="1">
      <c r="A15" s="242">
        <v>13</v>
      </c>
      <c r="B15" s="461" t="s">
        <v>11</v>
      </c>
      <c r="C15" s="268">
        <f>'19GER'!D16/'19GER'!C16</f>
        <v>0.90159210590152949</v>
      </c>
      <c r="D15" s="268">
        <f>IFERROR('19GER'!G16/'19GER'!F16,"-")</f>
        <v>0.83720033205882838</v>
      </c>
      <c r="E15" s="268" t="str">
        <f>IFERROR('19GER'!J16/'19GER'!I16,"-")</f>
        <v>-</v>
      </c>
    </row>
    <row r="16" spans="1:9" s="244" customFormat="1" ht="18.75" customHeight="1">
      <c r="A16" s="245">
        <v>14</v>
      </c>
      <c r="B16" s="461" t="s">
        <v>12</v>
      </c>
      <c r="C16" s="268">
        <f>'19GER'!D17/'19GER'!C17</f>
        <v>0.96636363367494993</v>
      </c>
      <c r="D16" s="268">
        <f>IFERROR('19GER'!G17/'19GER'!F17,"-")</f>
        <v>1.0416894255950657</v>
      </c>
      <c r="E16" s="268">
        <f>IFERROR('19GER'!J17/'19GER'!I17,"-")</f>
        <v>1.0259078950239051</v>
      </c>
    </row>
    <row r="17" spans="1:5" s="244" customFormat="1" ht="18.75" customHeight="1">
      <c r="A17" s="242">
        <v>15</v>
      </c>
      <c r="B17" s="461" t="s">
        <v>13</v>
      </c>
      <c r="C17" s="268">
        <f>'19GER'!D18/'19GER'!C18</f>
        <v>1.0887963839052281</v>
      </c>
      <c r="D17" s="268">
        <f>IFERROR('19GER'!G18/'19GER'!F18,"-")</f>
        <v>1.2029643521197229</v>
      </c>
      <c r="E17" s="268">
        <f>IFERROR('19GER'!J18/'19GER'!I18,"-")</f>
        <v>0.88811440465386771</v>
      </c>
    </row>
    <row r="18" spans="1:5" s="244" customFormat="1" ht="18.75" customHeight="1">
      <c r="A18" s="242">
        <v>16</v>
      </c>
      <c r="B18" s="461" t="s">
        <v>14</v>
      </c>
      <c r="C18" s="268">
        <f>'19GER'!D19/'19GER'!C19</f>
        <v>0.90508857979781787</v>
      </c>
      <c r="D18" s="268">
        <f>IFERROR('19GER'!G19/'19GER'!F19,"-")</f>
        <v>0.78300201837075556</v>
      </c>
      <c r="E18" s="268">
        <f>IFERROR('19GER'!J19/'19GER'!I19,"-")</f>
        <v>1.0811612546314422</v>
      </c>
    </row>
    <row r="19" spans="1:5" s="244" customFormat="1" ht="18.75" customHeight="1">
      <c r="A19" s="242">
        <v>17</v>
      </c>
      <c r="B19" s="461" t="s">
        <v>15</v>
      </c>
      <c r="C19" s="268">
        <f>'19GER'!D20/'19GER'!C20</f>
        <v>0.95750775287520862</v>
      </c>
      <c r="D19" s="268">
        <f>IFERROR('19GER'!G20/'19GER'!F20,"-")</f>
        <v>0.8569916029853899</v>
      </c>
      <c r="E19" s="268">
        <f>IFERROR('19GER'!J20/'19GER'!I20,"-")</f>
        <v>0.85880096700855568</v>
      </c>
    </row>
    <row r="20" spans="1:5" s="244" customFormat="1" ht="18.75" customHeight="1">
      <c r="A20" s="242">
        <v>18</v>
      </c>
      <c r="B20" s="461" t="s">
        <v>16</v>
      </c>
      <c r="C20" s="268">
        <f>'19GER'!D21/'19GER'!C21</f>
        <v>1.3590960331198243</v>
      </c>
      <c r="D20" s="268">
        <f>IFERROR('19GER'!G21/'19GER'!F21,"-")</f>
        <v>1.8154558109723105</v>
      </c>
      <c r="E20" s="268">
        <f>IFERROR('19GER'!J21/'19GER'!I21,"-")</f>
        <v>1.2493518842773357</v>
      </c>
    </row>
    <row r="21" spans="1:5" s="244" customFormat="1" ht="18.75" customHeight="1">
      <c r="A21" s="242">
        <v>19</v>
      </c>
      <c r="B21" s="461" t="s">
        <v>1293</v>
      </c>
      <c r="C21" s="268">
        <f>'19GER'!D22/'19GER'!C22</f>
        <v>2.8007113821138216</v>
      </c>
      <c r="D21" s="268" t="str">
        <f>IFERROR('19GER'!G22/'19GER'!F22,"-")</f>
        <v>-</v>
      </c>
      <c r="E21" s="268">
        <f>IFERROR('19GER'!J22/'19GER'!I22,"-")</f>
        <v>3.0981702080578284</v>
      </c>
    </row>
    <row r="22" spans="1:5" s="244" customFormat="1" ht="18.75" customHeight="1">
      <c r="A22" s="242">
        <v>20</v>
      </c>
      <c r="B22" s="461" t="s">
        <v>17</v>
      </c>
      <c r="C22" s="268">
        <f>'19GER'!D23/'19GER'!C23</f>
        <v>0.80052216506190921</v>
      </c>
      <c r="D22" s="268">
        <f>IFERROR('19GER'!G23/'19GER'!F23,"-")</f>
        <v>0.75405608731336682</v>
      </c>
      <c r="E22" s="268">
        <f>IFERROR('19GER'!J23/'19GER'!I23,"-")</f>
        <v>0.7306890132088758</v>
      </c>
    </row>
    <row r="23" spans="1:5" s="244" customFormat="1" ht="18.75" customHeight="1">
      <c r="A23" s="242">
        <v>21</v>
      </c>
      <c r="B23" s="461" t="s">
        <v>18</v>
      </c>
      <c r="C23" s="268">
        <f>'19GER'!D24/'19GER'!C24</f>
        <v>0.84515099651732217</v>
      </c>
      <c r="D23" s="268">
        <f>IFERROR('19GER'!G24/'19GER'!F24,"-")</f>
        <v>0.80314116172458838</v>
      </c>
      <c r="E23" s="268">
        <f>IFERROR('19GER'!J24/'19GER'!I24,"-")</f>
        <v>0.56001900454559272</v>
      </c>
    </row>
    <row r="24" spans="1:5" s="244" customFormat="1" ht="18.75" customHeight="1">
      <c r="A24" s="242">
        <v>22</v>
      </c>
      <c r="B24" s="461" t="s">
        <v>19</v>
      </c>
      <c r="C24" s="268">
        <f>'19GER'!D25/'19GER'!C25</f>
        <v>0.99274933922776409</v>
      </c>
      <c r="D24" s="268">
        <f>IFERROR('19GER'!G25/'19GER'!F25,"-")</f>
        <v>0.8258160981717636</v>
      </c>
      <c r="E24" s="268">
        <f>IFERROR('19GER'!J25/'19GER'!I25,"-")</f>
        <v>1.0167650233870886</v>
      </c>
    </row>
    <row r="25" spans="1:5" s="244" customFormat="1" ht="18.75" customHeight="1">
      <c r="A25" s="242">
        <v>23</v>
      </c>
      <c r="B25" s="461" t="s">
        <v>20</v>
      </c>
      <c r="C25" s="268">
        <f>'19GER'!D26/'19GER'!C26</f>
        <v>0.95797286061453102</v>
      </c>
      <c r="D25" s="268">
        <f>IFERROR('19GER'!G26/'19GER'!F26,"-")</f>
        <v>1.1350367188582513</v>
      </c>
      <c r="E25" s="268">
        <f>IFERROR('19GER'!J26/'19GER'!I26,"-")</f>
        <v>1.2231312360144992</v>
      </c>
    </row>
    <row r="26" spans="1:5" s="244" customFormat="1" ht="18.75" customHeight="1">
      <c r="A26" s="242">
        <v>24</v>
      </c>
      <c r="B26" s="461" t="s">
        <v>21</v>
      </c>
      <c r="C26" s="268">
        <f>'19GER'!D27/'19GER'!C27</f>
        <v>0.95719375216852032</v>
      </c>
      <c r="D26" s="268">
        <f>IFERROR('19GER'!G27/'19GER'!F27,"-")</f>
        <v>1.3099186011456136</v>
      </c>
      <c r="E26" s="268">
        <f>IFERROR('19GER'!J27/'19GER'!I27,"-")</f>
        <v>0.94754740530793602</v>
      </c>
    </row>
    <row r="27" spans="1:5" s="244" customFormat="1" ht="18.75" customHeight="1">
      <c r="A27" s="242">
        <v>25</v>
      </c>
      <c r="B27" s="461" t="s">
        <v>22</v>
      </c>
      <c r="C27" s="268">
        <f>'19GER'!D28/'19GER'!C28</f>
        <v>0.82473096151615899</v>
      </c>
      <c r="D27" s="268" t="str">
        <f>IFERROR('19GER'!G28/'19GER'!F28,"-")</f>
        <v>-</v>
      </c>
      <c r="E27" s="268">
        <f>IFERROR('19GER'!J28/'19GER'!I28,"-")</f>
        <v>1.1213972946257249</v>
      </c>
    </row>
    <row r="28" spans="1:5" s="244" customFormat="1" ht="18.75" customHeight="1">
      <c r="A28" s="242">
        <v>26</v>
      </c>
      <c r="B28" s="461" t="s">
        <v>23</v>
      </c>
      <c r="C28" s="268">
        <f>'19GER'!D29/'19GER'!C29</f>
        <v>0.82335562102249127</v>
      </c>
      <c r="D28" s="268">
        <f>IFERROR('19GER'!G29/'19GER'!F29,"-")</f>
        <v>0.84428253531448483</v>
      </c>
      <c r="E28" s="268">
        <f>IFERROR('19GER'!J29/'19GER'!I29,"-")</f>
        <v>0.81357055040256621</v>
      </c>
    </row>
    <row r="29" spans="1:5" s="244" customFormat="1" ht="18.75" customHeight="1">
      <c r="A29" s="242">
        <v>27</v>
      </c>
      <c r="B29" s="463" t="s">
        <v>24</v>
      </c>
      <c r="C29" s="268">
        <f>'19GER'!D30/'19GER'!C30</f>
        <v>0.86669745495535933</v>
      </c>
      <c r="D29" s="268">
        <f>IFERROR('19GER'!G30/'19GER'!F30,"-")</f>
        <v>0.77943352646284758</v>
      </c>
      <c r="E29" s="268" t="str">
        <f>IFERROR('19GER'!J30/'19GER'!I30,"-")</f>
        <v>-</v>
      </c>
    </row>
    <row r="30" spans="1:5" s="244" customFormat="1" ht="18.75" customHeight="1">
      <c r="A30" s="242">
        <v>28</v>
      </c>
      <c r="B30" s="461" t="s">
        <v>25</v>
      </c>
      <c r="C30" s="268">
        <f>'19GER'!D31/'19GER'!C31</f>
        <v>1.1614398009536675</v>
      </c>
      <c r="D30" s="268">
        <f>IFERROR('19GER'!G31/'19GER'!F31,"-")</f>
        <v>1.0347313285527635</v>
      </c>
      <c r="E30" s="268" t="str">
        <f>IFERROR('19GER'!J31/'19GER'!I31,"-")</f>
        <v>-</v>
      </c>
    </row>
    <row r="31" spans="1:5" s="244" customFormat="1" ht="18.75" customHeight="1">
      <c r="A31" s="242">
        <v>29</v>
      </c>
      <c r="B31" s="459" t="s">
        <v>26</v>
      </c>
      <c r="C31" s="268">
        <f>'19GER'!D32/'19GER'!C32</f>
        <v>0.8293764860819961</v>
      </c>
      <c r="D31" s="268">
        <f>IFERROR('19GER'!G32/'19GER'!F32,"-")</f>
        <v>0.76240120102606612</v>
      </c>
      <c r="E31" s="268">
        <f>IFERROR('19GER'!J32/'19GER'!I32,"-")</f>
        <v>0.75196647694172547</v>
      </c>
    </row>
    <row r="32" spans="1:5" s="244" customFormat="1" ht="18.75" customHeight="1">
      <c r="A32" s="242">
        <v>30</v>
      </c>
      <c r="B32" s="460" t="s">
        <v>27</v>
      </c>
      <c r="C32" s="268">
        <f>'19GER'!D33/'19GER'!C33</f>
        <v>1.1095771727992594</v>
      </c>
      <c r="D32" s="268">
        <f>IFERROR('19GER'!G33/'19GER'!F33,"-")</f>
        <v>0.63762318691932274</v>
      </c>
      <c r="E32" s="268">
        <f>IFERROR('19GER'!J33/'19GER'!I33,"-")</f>
        <v>1.5086777153233337</v>
      </c>
    </row>
    <row r="33" spans="1:5" s="244" customFormat="1" ht="18.75" customHeight="1">
      <c r="A33" s="242">
        <v>31</v>
      </c>
      <c r="B33" s="457" t="s">
        <v>28</v>
      </c>
      <c r="C33" s="268">
        <f>'19GER'!D34/'19GER'!C34</f>
        <v>0.88533463996079542</v>
      </c>
      <c r="D33" s="268">
        <f>IFERROR('19GER'!G34/'19GER'!F34,"-")</f>
        <v>0.94251630365308814</v>
      </c>
      <c r="E33" s="268">
        <f>IFERROR('19GER'!J34/'19GER'!I34,"-")</f>
        <v>0.61085346010003383</v>
      </c>
    </row>
    <row r="34" spans="1:5" s="244" customFormat="1" ht="18.75" customHeight="1">
      <c r="A34" s="242">
        <v>32</v>
      </c>
      <c r="B34" s="464" t="s">
        <v>29</v>
      </c>
      <c r="C34" s="268">
        <f>'19GER'!D35/'19GER'!C35</f>
        <v>0.84027671298252538</v>
      </c>
      <c r="D34" s="268">
        <f>IFERROR('19GER'!G35/'19GER'!F35,"-")</f>
        <v>0.89467917711577472</v>
      </c>
      <c r="E34" s="268">
        <f>IFERROR('19GER'!J35/'19GER'!I35,"-")</f>
        <v>0.6968941171638241</v>
      </c>
    </row>
    <row r="35" spans="1:5" s="244" customFormat="1" ht="18.75" customHeight="1">
      <c r="A35" s="242">
        <v>33</v>
      </c>
      <c r="B35" s="459" t="s">
        <v>30</v>
      </c>
      <c r="C35" s="268">
        <f>'19GER'!D36/'19GER'!C36</f>
        <v>0.72269178029836556</v>
      </c>
      <c r="D35" s="268">
        <f>IFERROR('19GER'!G36/'19GER'!F36,"-")</f>
        <v>0.68673416110403662</v>
      </c>
      <c r="E35" s="268">
        <f>IFERROR('19GER'!J36/'19GER'!I36,"-")</f>
        <v>0.61046070904138594</v>
      </c>
    </row>
    <row r="36" spans="1:5" s="244" customFormat="1" ht="18.75" customHeight="1">
      <c r="A36" s="242">
        <v>34</v>
      </c>
      <c r="B36" s="461" t="s">
        <v>31</v>
      </c>
      <c r="C36" s="268">
        <f>'19GER'!D37/'19GER'!C37</f>
        <v>1.1310983732000124</v>
      </c>
      <c r="D36" s="268">
        <f>IFERROR('19GER'!G37/'19GER'!F37,"-")</f>
        <v>1.1671931708909631</v>
      </c>
      <c r="E36" s="268">
        <f>IFERROR('19GER'!J37/'19GER'!I37,"-")</f>
        <v>0.89835116145521743</v>
      </c>
    </row>
    <row r="37" spans="1:5" s="244" customFormat="1" ht="18.75" customHeight="1">
      <c r="A37" s="242">
        <v>35</v>
      </c>
      <c r="B37" s="461" t="s">
        <v>32</v>
      </c>
      <c r="C37" s="268">
        <f>'19GER'!D38/'19GER'!C38</f>
        <v>1.0648234370044982</v>
      </c>
      <c r="D37" s="268">
        <f>IFERROR('19GER'!G38/'19GER'!F38,"-")</f>
        <v>1.0209731751608793</v>
      </c>
      <c r="E37" s="268">
        <f>IFERROR('19GER'!J38/'19GER'!I38,"-")</f>
        <v>1.0275606025427981</v>
      </c>
    </row>
    <row r="38" spans="1:5" s="244" customFormat="1" ht="18.75" customHeight="1">
      <c r="A38" s="242">
        <v>36</v>
      </c>
      <c r="B38" s="461" t="s">
        <v>33</v>
      </c>
      <c r="C38" s="268">
        <f>'19GER'!D39/'19GER'!C39</f>
        <v>0.79057732670667735</v>
      </c>
      <c r="D38" s="268">
        <f>IFERROR('19GER'!G39/'19GER'!F39,"-")</f>
        <v>0.76164789070396455</v>
      </c>
      <c r="E38" s="268">
        <f>IFERROR('19GER'!J39/'19GER'!I39,"-")</f>
        <v>0.71488829013651389</v>
      </c>
    </row>
    <row r="39" spans="1:5" s="376" customFormat="1" ht="18.75" customHeight="1">
      <c r="A39" s="586" t="s">
        <v>39</v>
      </c>
      <c r="B39" s="587"/>
      <c r="C39" s="375">
        <f>'19GER'!D40/'19GER'!C40</f>
        <v>0.91995273169134273</v>
      </c>
      <c r="D39" s="375">
        <f>IFERROR('19GER'!G40/'19GER'!F40,"-")</f>
        <v>0.92434839686652392</v>
      </c>
      <c r="E39" s="375">
        <f>IFERROR('19GER'!J40/'19GER'!I40,"-")</f>
        <v>0.81231940456020535</v>
      </c>
    </row>
    <row r="40" spans="1:5" s="247" customFormat="1" ht="15.95" customHeight="1">
      <c r="A40" s="246"/>
      <c r="C40" s="248"/>
    </row>
  </sheetData>
  <mergeCells count="2">
    <mergeCell ref="A1:E1"/>
    <mergeCell ref="A39:B39"/>
  </mergeCells>
  <printOptions horizontalCentered="1"/>
  <pageMargins left="0.62992125984252001" right="0.55118110236220497" top="0.59055118110236204" bottom="0.59055118110236204" header="0.31496062992126" footer="0.23622047244094499"/>
  <pageSetup paperSize="9" firstPageNumber="67" orientation="portrait" useFirstPageNumber="1" horizontalDpi="4294967294" verticalDpi="4294967294" r:id="rId1"/>
  <headerFooter alignWithMargins="0">
    <oddFooter>&amp;L&amp;"Arial,Italic"&amp;9AISHE 2013-14&amp;CT-&amp;P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V40"/>
  <sheetViews>
    <sheetView view="pageBreakPreview" zoomScaleSheetLayoutView="100" workbookViewId="0">
      <pane xSplit="1" ySplit="3" topLeftCell="H34" activePane="bottomRight" state="frozen"/>
      <selection pane="topRight" activeCell="B1" sqref="B1"/>
      <selection pane="bottomLeft" activeCell="A4" sqref="A4"/>
      <selection pane="bottomRight" activeCell="W1" sqref="W1:Y1048576"/>
    </sheetView>
  </sheetViews>
  <sheetFormatPr defaultRowHeight="15"/>
  <cols>
    <col min="1" max="1" width="17.42578125" style="163" customWidth="1"/>
    <col min="2" max="2" width="7.140625" style="163" customWidth="1"/>
    <col min="3" max="3" width="8.42578125" style="163" customWidth="1"/>
    <col min="4" max="4" width="8.5703125" style="163" customWidth="1"/>
    <col min="5" max="5" width="7.28515625" style="163" customWidth="1"/>
    <col min="6" max="6" width="8.28515625" style="163" customWidth="1"/>
    <col min="7" max="7" width="7.140625" style="163" customWidth="1"/>
    <col min="8" max="8" width="6.28515625" style="163" customWidth="1"/>
    <col min="9" max="9" width="8.140625" style="163" customWidth="1"/>
    <col min="10" max="11" width="6.7109375" style="163" customWidth="1"/>
    <col min="12" max="12" width="7.7109375" style="163" customWidth="1"/>
    <col min="13" max="13" width="8.140625" style="163" customWidth="1"/>
    <col min="14" max="21" width="9" style="163" customWidth="1"/>
    <col min="22" max="22" width="10.140625" style="163" customWidth="1"/>
    <col min="23" max="16384" width="9.140625" style="163"/>
  </cols>
  <sheetData>
    <row r="1" spans="1:22" s="379" customFormat="1" ht="36.75" customHeight="1">
      <c r="A1" s="378" t="s">
        <v>1267</v>
      </c>
      <c r="B1" s="588" t="s">
        <v>1266</v>
      </c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8" t="s">
        <v>1265</v>
      </c>
      <c r="O1" s="589"/>
      <c r="P1" s="589"/>
      <c r="Q1" s="589"/>
      <c r="R1" s="589"/>
      <c r="S1" s="589"/>
      <c r="T1" s="589"/>
      <c r="U1" s="589"/>
      <c r="V1" s="589"/>
    </row>
    <row r="2" spans="1:22" s="377" customFormat="1" ht="21.75" customHeight="1">
      <c r="A2" s="590" t="s">
        <v>36</v>
      </c>
      <c r="B2" s="591" t="s">
        <v>90</v>
      </c>
      <c r="C2" s="592"/>
      <c r="D2" s="593"/>
      <c r="E2" s="591" t="s">
        <v>618</v>
      </c>
      <c r="F2" s="592"/>
      <c r="G2" s="593"/>
      <c r="H2" s="591" t="s">
        <v>619</v>
      </c>
      <c r="I2" s="592"/>
      <c r="J2" s="593"/>
      <c r="K2" s="591" t="s">
        <v>620</v>
      </c>
      <c r="L2" s="592"/>
      <c r="M2" s="593"/>
      <c r="N2" s="591" t="s">
        <v>621</v>
      </c>
      <c r="O2" s="592"/>
      <c r="P2" s="593"/>
      <c r="Q2" s="591" t="s">
        <v>622</v>
      </c>
      <c r="R2" s="592"/>
      <c r="S2" s="593"/>
      <c r="T2" s="594" t="s">
        <v>623</v>
      </c>
      <c r="U2" s="595"/>
      <c r="V2" s="596"/>
    </row>
    <row r="3" spans="1:22" s="377" customFormat="1" ht="21.75" customHeight="1">
      <c r="A3" s="568"/>
      <c r="B3" s="349" t="s">
        <v>103</v>
      </c>
      <c r="C3" s="349" t="s">
        <v>104</v>
      </c>
      <c r="D3" s="349" t="s">
        <v>90</v>
      </c>
      <c r="E3" s="349" t="s">
        <v>103</v>
      </c>
      <c r="F3" s="349" t="s">
        <v>104</v>
      </c>
      <c r="G3" s="349" t="s">
        <v>90</v>
      </c>
      <c r="H3" s="349" t="s">
        <v>103</v>
      </c>
      <c r="I3" s="349" t="s">
        <v>104</v>
      </c>
      <c r="J3" s="349" t="s">
        <v>90</v>
      </c>
      <c r="K3" s="349" t="s">
        <v>103</v>
      </c>
      <c r="L3" s="349" t="s">
        <v>104</v>
      </c>
      <c r="M3" s="349" t="s">
        <v>90</v>
      </c>
      <c r="N3" s="349" t="s">
        <v>103</v>
      </c>
      <c r="O3" s="349" t="s">
        <v>104</v>
      </c>
      <c r="P3" s="349" t="s">
        <v>90</v>
      </c>
      <c r="Q3" s="349" t="s">
        <v>103</v>
      </c>
      <c r="R3" s="349" t="s">
        <v>104</v>
      </c>
      <c r="S3" s="349" t="s">
        <v>90</v>
      </c>
      <c r="T3" s="349" t="s">
        <v>103</v>
      </c>
      <c r="U3" s="349" t="s">
        <v>104</v>
      </c>
      <c r="V3" s="349" t="s">
        <v>90</v>
      </c>
    </row>
    <row r="4" spans="1:22" ht="30">
      <c r="A4" s="165" t="s">
        <v>0</v>
      </c>
      <c r="B4" s="164">
        <v>170</v>
      </c>
      <c r="C4" s="164">
        <v>100</v>
      </c>
      <c r="D4" s="164">
        <v>270</v>
      </c>
      <c r="E4" s="164">
        <v>3</v>
      </c>
      <c r="F4" s="164">
        <v>0</v>
      </c>
      <c r="G4" s="164">
        <v>3</v>
      </c>
      <c r="H4" s="164">
        <v>1</v>
      </c>
      <c r="I4" s="164">
        <v>4</v>
      </c>
      <c r="J4" s="164">
        <v>5</v>
      </c>
      <c r="K4" s="164">
        <v>12</v>
      </c>
      <c r="L4" s="164">
        <v>4</v>
      </c>
      <c r="M4" s="164">
        <v>16</v>
      </c>
      <c r="N4" s="164">
        <v>1</v>
      </c>
      <c r="O4" s="164">
        <v>1</v>
      </c>
      <c r="P4" s="164">
        <v>2</v>
      </c>
      <c r="Q4" s="164">
        <v>15</v>
      </c>
      <c r="R4" s="164">
        <v>4</v>
      </c>
      <c r="S4" s="164">
        <v>19</v>
      </c>
      <c r="T4" s="164">
        <v>10</v>
      </c>
      <c r="U4" s="164">
        <v>10</v>
      </c>
      <c r="V4" s="164">
        <v>20</v>
      </c>
    </row>
    <row r="5" spans="1:22" ht="20.25" customHeight="1">
      <c r="A5" s="165" t="s">
        <v>1</v>
      </c>
      <c r="B5" s="164">
        <v>63993</v>
      </c>
      <c r="C5" s="164">
        <v>33965</v>
      </c>
      <c r="D5" s="164">
        <v>97958</v>
      </c>
      <c r="E5" s="164">
        <v>7404</v>
      </c>
      <c r="F5" s="164">
        <v>4840</v>
      </c>
      <c r="G5" s="164">
        <v>12244</v>
      </c>
      <c r="H5" s="164">
        <v>1120</v>
      </c>
      <c r="I5" s="164">
        <v>572</v>
      </c>
      <c r="J5" s="164">
        <v>1692</v>
      </c>
      <c r="K5" s="164">
        <v>18378</v>
      </c>
      <c r="L5" s="164">
        <v>9052</v>
      </c>
      <c r="M5" s="164">
        <v>27430</v>
      </c>
      <c r="N5" s="164">
        <v>235</v>
      </c>
      <c r="O5" s="164">
        <v>56</v>
      </c>
      <c r="P5" s="164">
        <v>291</v>
      </c>
      <c r="Q5" s="164">
        <v>1823</v>
      </c>
      <c r="R5" s="164">
        <v>775</v>
      </c>
      <c r="S5" s="164">
        <v>2598</v>
      </c>
      <c r="T5" s="164">
        <v>405</v>
      </c>
      <c r="U5" s="164">
        <v>347</v>
      </c>
      <c r="V5" s="164">
        <v>752</v>
      </c>
    </row>
    <row r="6" spans="1:22" ht="20.25" customHeight="1">
      <c r="A6" s="165" t="s">
        <v>2</v>
      </c>
      <c r="B6" s="164">
        <v>750</v>
      </c>
      <c r="C6" s="164">
        <v>272</v>
      </c>
      <c r="D6" s="164">
        <v>1022</v>
      </c>
      <c r="E6" s="164">
        <v>14</v>
      </c>
      <c r="F6" s="164">
        <v>3</v>
      </c>
      <c r="G6" s="164">
        <v>17</v>
      </c>
      <c r="H6" s="164">
        <v>307</v>
      </c>
      <c r="I6" s="164">
        <v>210</v>
      </c>
      <c r="J6" s="164">
        <v>517</v>
      </c>
      <c r="K6" s="164">
        <v>69</v>
      </c>
      <c r="L6" s="164">
        <v>17</v>
      </c>
      <c r="M6" s="164">
        <v>86</v>
      </c>
      <c r="N6" s="164">
        <v>3</v>
      </c>
      <c r="O6" s="164">
        <v>0</v>
      </c>
      <c r="P6" s="164">
        <v>3</v>
      </c>
      <c r="Q6" s="164">
        <v>10</v>
      </c>
      <c r="R6" s="164">
        <v>1</v>
      </c>
      <c r="S6" s="164">
        <v>11</v>
      </c>
      <c r="T6" s="164">
        <v>22</v>
      </c>
      <c r="U6" s="164">
        <v>12</v>
      </c>
      <c r="V6" s="164">
        <v>34</v>
      </c>
    </row>
    <row r="7" spans="1:22" ht="20.25" customHeight="1">
      <c r="A7" s="165" t="s">
        <v>3</v>
      </c>
      <c r="B7" s="164">
        <v>12524</v>
      </c>
      <c r="C7" s="164">
        <v>7301</v>
      </c>
      <c r="D7" s="164">
        <v>19825</v>
      </c>
      <c r="E7" s="164">
        <v>616</v>
      </c>
      <c r="F7" s="164">
        <v>389</v>
      </c>
      <c r="G7" s="164">
        <v>1005</v>
      </c>
      <c r="H7" s="164">
        <v>1052</v>
      </c>
      <c r="I7" s="164">
        <v>634</v>
      </c>
      <c r="J7" s="164">
        <v>1686</v>
      </c>
      <c r="K7" s="164">
        <v>2317</v>
      </c>
      <c r="L7" s="164">
        <v>1528</v>
      </c>
      <c r="M7" s="164">
        <v>3845</v>
      </c>
      <c r="N7" s="164">
        <v>39</v>
      </c>
      <c r="O7" s="164">
        <v>12</v>
      </c>
      <c r="P7" s="164">
        <v>51</v>
      </c>
      <c r="Q7" s="164">
        <v>1532</v>
      </c>
      <c r="R7" s="164">
        <v>309</v>
      </c>
      <c r="S7" s="164">
        <v>1841</v>
      </c>
      <c r="T7" s="164">
        <v>50</v>
      </c>
      <c r="U7" s="164">
        <v>36</v>
      </c>
      <c r="V7" s="164">
        <v>86</v>
      </c>
    </row>
    <row r="8" spans="1:22" ht="20.25" customHeight="1">
      <c r="A8" s="165" t="s">
        <v>4</v>
      </c>
      <c r="B8" s="164">
        <v>20328</v>
      </c>
      <c r="C8" s="164">
        <v>4485</v>
      </c>
      <c r="D8" s="164">
        <v>24813</v>
      </c>
      <c r="E8" s="164">
        <v>399</v>
      </c>
      <c r="F8" s="164">
        <v>55</v>
      </c>
      <c r="G8" s="164">
        <v>454</v>
      </c>
      <c r="H8" s="164">
        <v>54</v>
      </c>
      <c r="I8" s="164">
        <v>52</v>
      </c>
      <c r="J8" s="164">
        <v>106</v>
      </c>
      <c r="K8" s="164">
        <v>5765</v>
      </c>
      <c r="L8" s="164">
        <v>1036</v>
      </c>
      <c r="M8" s="164">
        <v>6801</v>
      </c>
      <c r="N8" s="164">
        <v>47</v>
      </c>
      <c r="O8" s="164">
        <v>6</v>
      </c>
      <c r="P8" s="164">
        <v>53</v>
      </c>
      <c r="Q8" s="164">
        <v>1786</v>
      </c>
      <c r="R8" s="164">
        <v>240</v>
      </c>
      <c r="S8" s="164">
        <v>2026</v>
      </c>
      <c r="T8" s="164">
        <v>46</v>
      </c>
      <c r="U8" s="164">
        <v>51</v>
      </c>
      <c r="V8" s="164">
        <v>97</v>
      </c>
    </row>
    <row r="9" spans="1:22" ht="20.25" customHeight="1">
      <c r="A9" s="165" t="s">
        <v>5</v>
      </c>
      <c r="B9" s="164">
        <v>1277</v>
      </c>
      <c r="C9" s="164">
        <v>1714</v>
      </c>
      <c r="D9" s="164">
        <v>2991</v>
      </c>
      <c r="E9" s="164">
        <v>147</v>
      </c>
      <c r="F9" s="164">
        <v>69</v>
      </c>
      <c r="G9" s="164">
        <v>216</v>
      </c>
      <c r="H9" s="164">
        <v>8</v>
      </c>
      <c r="I9" s="164">
        <v>7</v>
      </c>
      <c r="J9" s="164">
        <v>15</v>
      </c>
      <c r="K9" s="164">
        <v>85</v>
      </c>
      <c r="L9" s="164">
        <v>31</v>
      </c>
      <c r="M9" s="164">
        <v>116</v>
      </c>
      <c r="N9" s="164">
        <v>13</v>
      </c>
      <c r="O9" s="164">
        <v>5</v>
      </c>
      <c r="P9" s="164">
        <v>18</v>
      </c>
      <c r="Q9" s="164">
        <v>2</v>
      </c>
      <c r="R9" s="164">
        <v>4</v>
      </c>
      <c r="S9" s="164">
        <v>6</v>
      </c>
      <c r="T9" s="164">
        <v>96</v>
      </c>
      <c r="U9" s="164">
        <v>133</v>
      </c>
      <c r="V9" s="164">
        <v>229</v>
      </c>
    </row>
    <row r="10" spans="1:22" ht="20.25" customHeight="1">
      <c r="A10" s="165" t="s">
        <v>6</v>
      </c>
      <c r="B10" s="164">
        <v>9967</v>
      </c>
      <c r="C10" s="164">
        <v>7472</v>
      </c>
      <c r="D10" s="164">
        <v>17439</v>
      </c>
      <c r="E10" s="164">
        <v>697</v>
      </c>
      <c r="F10" s="164">
        <v>408</v>
      </c>
      <c r="G10" s="164">
        <v>1105</v>
      </c>
      <c r="H10" s="164">
        <v>525</v>
      </c>
      <c r="I10" s="164">
        <v>409</v>
      </c>
      <c r="J10" s="164">
        <v>934</v>
      </c>
      <c r="K10" s="164">
        <v>2022</v>
      </c>
      <c r="L10" s="164">
        <v>1241</v>
      </c>
      <c r="M10" s="164">
        <v>3263</v>
      </c>
      <c r="N10" s="164">
        <v>40</v>
      </c>
      <c r="O10" s="164">
        <v>17</v>
      </c>
      <c r="P10" s="164">
        <v>57</v>
      </c>
      <c r="Q10" s="164">
        <v>136</v>
      </c>
      <c r="R10" s="164">
        <v>135</v>
      </c>
      <c r="S10" s="164">
        <v>271</v>
      </c>
      <c r="T10" s="164">
        <v>140</v>
      </c>
      <c r="U10" s="164">
        <v>293</v>
      </c>
      <c r="V10" s="164">
        <v>433</v>
      </c>
    </row>
    <row r="11" spans="1:22" ht="30" customHeight="1">
      <c r="A11" s="165" t="s">
        <v>7</v>
      </c>
      <c r="B11" s="164">
        <v>92</v>
      </c>
      <c r="C11" s="164">
        <v>71</v>
      </c>
      <c r="D11" s="164">
        <v>163</v>
      </c>
      <c r="E11" s="164">
        <v>8</v>
      </c>
      <c r="F11" s="164">
        <v>0</v>
      </c>
      <c r="G11" s="164">
        <v>8</v>
      </c>
      <c r="H11" s="164">
        <v>4</v>
      </c>
      <c r="I11" s="164">
        <v>5</v>
      </c>
      <c r="J11" s="164">
        <v>9</v>
      </c>
      <c r="K11" s="164">
        <v>11</v>
      </c>
      <c r="L11" s="164">
        <v>2</v>
      </c>
      <c r="M11" s="164">
        <v>13</v>
      </c>
      <c r="N11" s="164">
        <v>0</v>
      </c>
      <c r="O11" s="164">
        <v>0</v>
      </c>
      <c r="P11" s="164">
        <v>0</v>
      </c>
      <c r="Q11" s="164">
        <v>1</v>
      </c>
      <c r="R11" s="164">
        <v>0</v>
      </c>
      <c r="S11" s="164">
        <v>1</v>
      </c>
      <c r="T11" s="164">
        <v>0</v>
      </c>
      <c r="U11" s="164">
        <v>7</v>
      </c>
      <c r="V11" s="164">
        <v>7</v>
      </c>
    </row>
    <row r="12" spans="1:22" ht="20.25" customHeight="1">
      <c r="A12" s="165" t="s">
        <v>68</v>
      </c>
      <c r="B12" s="164">
        <v>108</v>
      </c>
      <c r="C12" s="164">
        <v>49</v>
      </c>
      <c r="D12" s="164">
        <v>157</v>
      </c>
      <c r="E12" s="164">
        <v>5</v>
      </c>
      <c r="F12" s="164">
        <v>0</v>
      </c>
      <c r="G12" s="164">
        <v>5</v>
      </c>
      <c r="H12" s="164">
        <v>1</v>
      </c>
      <c r="I12" s="164">
        <v>1</v>
      </c>
      <c r="J12" s="164">
        <v>2</v>
      </c>
      <c r="K12" s="164">
        <v>6</v>
      </c>
      <c r="L12" s="164">
        <v>3</v>
      </c>
      <c r="M12" s="164">
        <v>9</v>
      </c>
      <c r="N12" s="164">
        <v>0</v>
      </c>
      <c r="O12" s="164">
        <v>0</v>
      </c>
      <c r="P12" s="164">
        <v>0</v>
      </c>
      <c r="Q12" s="164">
        <v>0</v>
      </c>
      <c r="R12" s="164">
        <v>1</v>
      </c>
      <c r="S12" s="164">
        <v>1</v>
      </c>
      <c r="T12" s="164">
        <v>3</v>
      </c>
      <c r="U12" s="164">
        <v>0</v>
      </c>
      <c r="V12" s="164">
        <v>3</v>
      </c>
    </row>
    <row r="13" spans="1:22" ht="20.25" customHeight="1">
      <c r="A13" s="165" t="s">
        <v>8</v>
      </c>
      <c r="B13" s="164">
        <v>9006</v>
      </c>
      <c r="C13" s="164">
        <v>9798</v>
      </c>
      <c r="D13" s="164">
        <v>18804</v>
      </c>
      <c r="E13" s="164">
        <v>838</v>
      </c>
      <c r="F13" s="164">
        <v>564</v>
      </c>
      <c r="G13" s="164">
        <v>1402</v>
      </c>
      <c r="H13" s="164">
        <v>233</v>
      </c>
      <c r="I13" s="164">
        <v>150</v>
      </c>
      <c r="J13" s="164">
        <v>383</v>
      </c>
      <c r="K13" s="164">
        <v>647</v>
      </c>
      <c r="L13" s="164">
        <v>354</v>
      </c>
      <c r="M13" s="164">
        <v>1001</v>
      </c>
      <c r="N13" s="164">
        <v>173</v>
      </c>
      <c r="O13" s="164">
        <v>52</v>
      </c>
      <c r="P13" s="164">
        <v>225</v>
      </c>
      <c r="Q13" s="164">
        <v>265</v>
      </c>
      <c r="R13" s="164">
        <v>157</v>
      </c>
      <c r="S13" s="164">
        <v>422</v>
      </c>
      <c r="T13" s="164">
        <v>74</v>
      </c>
      <c r="U13" s="164">
        <v>223</v>
      </c>
      <c r="V13" s="164">
        <v>297</v>
      </c>
    </row>
    <row r="14" spans="1:22" ht="20.25" customHeight="1">
      <c r="A14" s="165" t="s">
        <v>9</v>
      </c>
      <c r="B14" s="164">
        <v>1085</v>
      </c>
      <c r="C14" s="164">
        <v>1276</v>
      </c>
      <c r="D14" s="164">
        <v>2361</v>
      </c>
      <c r="E14" s="164">
        <v>7</v>
      </c>
      <c r="F14" s="164">
        <v>5</v>
      </c>
      <c r="G14" s="164">
        <v>12</v>
      </c>
      <c r="H14" s="164">
        <v>12</v>
      </c>
      <c r="I14" s="164">
        <v>3</v>
      </c>
      <c r="J14" s="164">
        <v>15</v>
      </c>
      <c r="K14" s="164">
        <v>50</v>
      </c>
      <c r="L14" s="164">
        <v>31</v>
      </c>
      <c r="M14" s="164">
        <v>81</v>
      </c>
      <c r="N14" s="164">
        <v>3</v>
      </c>
      <c r="O14" s="164">
        <v>4</v>
      </c>
      <c r="P14" s="164">
        <v>7</v>
      </c>
      <c r="Q14" s="164">
        <v>11</v>
      </c>
      <c r="R14" s="164">
        <v>23</v>
      </c>
      <c r="S14" s="164">
        <v>34</v>
      </c>
      <c r="T14" s="164">
        <v>147</v>
      </c>
      <c r="U14" s="164">
        <v>312</v>
      </c>
      <c r="V14" s="164">
        <v>459</v>
      </c>
    </row>
    <row r="15" spans="1:22" ht="20.25" customHeight="1">
      <c r="A15" s="165" t="s">
        <v>10</v>
      </c>
      <c r="B15" s="164">
        <v>33632</v>
      </c>
      <c r="C15" s="164">
        <v>17629</v>
      </c>
      <c r="D15" s="164">
        <v>51261</v>
      </c>
      <c r="E15" s="164">
        <v>1831</v>
      </c>
      <c r="F15" s="164">
        <v>695</v>
      </c>
      <c r="G15" s="164">
        <v>2526</v>
      </c>
      <c r="H15" s="164">
        <v>1408</v>
      </c>
      <c r="I15" s="164">
        <v>608</v>
      </c>
      <c r="J15" s="164">
        <v>2016</v>
      </c>
      <c r="K15" s="164">
        <v>5542</v>
      </c>
      <c r="L15" s="164">
        <v>2236</v>
      </c>
      <c r="M15" s="164">
        <v>7778</v>
      </c>
      <c r="N15" s="164">
        <v>111</v>
      </c>
      <c r="O15" s="164">
        <v>41</v>
      </c>
      <c r="P15" s="164">
        <v>152</v>
      </c>
      <c r="Q15" s="164">
        <v>500</v>
      </c>
      <c r="R15" s="164">
        <v>186</v>
      </c>
      <c r="S15" s="164">
        <v>686</v>
      </c>
      <c r="T15" s="164">
        <v>299</v>
      </c>
      <c r="U15" s="164">
        <v>179</v>
      </c>
      <c r="V15" s="164">
        <v>478</v>
      </c>
    </row>
    <row r="16" spans="1:22" ht="20.25" customHeight="1">
      <c r="A16" s="165" t="s">
        <v>11</v>
      </c>
      <c r="B16" s="164">
        <v>27169</v>
      </c>
      <c r="C16" s="164">
        <v>20908</v>
      </c>
      <c r="D16" s="164">
        <v>48077</v>
      </c>
      <c r="E16" s="164">
        <v>1365</v>
      </c>
      <c r="F16" s="164">
        <v>663</v>
      </c>
      <c r="G16" s="164">
        <v>2028</v>
      </c>
      <c r="H16" s="164">
        <v>60</v>
      </c>
      <c r="I16" s="164">
        <v>34</v>
      </c>
      <c r="J16" s="164">
        <v>94</v>
      </c>
      <c r="K16" s="164">
        <v>2578</v>
      </c>
      <c r="L16" s="164">
        <v>1507</v>
      </c>
      <c r="M16" s="164">
        <v>4085</v>
      </c>
      <c r="N16" s="164">
        <v>68</v>
      </c>
      <c r="O16" s="164">
        <v>30</v>
      </c>
      <c r="P16" s="164">
        <v>98</v>
      </c>
      <c r="Q16" s="164">
        <v>218</v>
      </c>
      <c r="R16" s="164">
        <v>42</v>
      </c>
      <c r="S16" s="164">
        <v>260</v>
      </c>
      <c r="T16" s="164">
        <v>288</v>
      </c>
      <c r="U16" s="164">
        <v>268</v>
      </c>
      <c r="V16" s="164">
        <v>556</v>
      </c>
    </row>
    <row r="17" spans="1:22" ht="20.25" customHeight="1">
      <c r="A17" s="165" t="s">
        <v>12</v>
      </c>
      <c r="B17" s="164">
        <v>6149</v>
      </c>
      <c r="C17" s="164">
        <v>4052</v>
      </c>
      <c r="D17" s="164">
        <v>10201</v>
      </c>
      <c r="E17" s="164">
        <v>481</v>
      </c>
      <c r="F17" s="164">
        <v>237</v>
      </c>
      <c r="G17" s="164">
        <v>718</v>
      </c>
      <c r="H17" s="164">
        <v>161</v>
      </c>
      <c r="I17" s="164">
        <v>100</v>
      </c>
      <c r="J17" s="164">
        <v>261</v>
      </c>
      <c r="K17" s="164">
        <v>255</v>
      </c>
      <c r="L17" s="164">
        <v>163</v>
      </c>
      <c r="M17" s="164">
        <v>418</v>
      </c>
      <c r="N17" s="164">
        <v>20</v>
      </c>
      <c r="O17" s="164">
        <v>15</v>
      </c>
      <c r="P17" s="164">
        <v>35</v>
      </c>
      <c r="Q17" s="164">
        <v>27</v>
      </c>
      <c r="R17" s="164">
        <v>7</v>
      </c>
      <c r="S17" s="164">
        <v>34</v>
      </c>
      <c r="T17" s="164">
        <v>39</v>
      </c>
      <c r="U17" s="164">
        <v>41</v>
      </c>
      <c r="V17" s="164">
        <v>80</v>
      </c>
    </row>
    <row r="18" spans="1:22" ht="20.25" customHeight="1">
      <c r="A18" s="165" t="s">
        <v>13</v>
      </c>
      <c r="B18" s="164">
        <v>5970</v>
      </c>
      <c r="C18" s="164">
        <v>4636</v>
      </c>
      <c r="D18" s="164">
        <v>10606</v>
      </c>
      <c r="E18" s="164">
        <v>174</v>
      </c>
      <c r="F18" s="164">
        <v>101</v>
      </c>
      <c r="G18" s="164">
        <v>275</v>
      </c>
      <c r="H18" s="164">
        <v>102</v>
      </c>
      <c r="I18" s="164">
        <v>40</v>
      </c>
      <c r="J18" s="164">
        <v>142</v>
      </c>
      <c r="K18" s="164">
        <v>98</v>
      </c>
      <c r="L18" s="164">
        <v>60</v>
      </c>
      <c r="M18" s="164">
        <v>158</v>
      </c>
      <c r="N18" s="164">
        <v>38</v>
      </c>
      <c r="O18" s="164">
        <v>19</v>
      </c>
      <c r="P18" s="164">
        <v>57</v>
      </c>
      <c r="Q18" s="164">
        <v>2919</v>
      </c>
      <c r="R18" s="164">
        <v>1484</v>
      </c>
      <c r="S18" s="164">
        <v>4403</v>
      </c>
      <c r="T18" s="164">
        <v>148</v>
      </c>
      <c r="U18" s="164">
        <v>211</v>
      </c>
      <c r="V18" s="164">
        <v>359</v>
      </c>
    </row>
    <row r="19" spans="1:22" ht="20.25" customHeight="1">
      <c r="A19" s="165" t="s">
        <v>14</v>
      </c>
      <c r="B19" s="164">
        <v>6221</v>
      </c>
      <c r="C19" s="164">
        <v>2134</v>
      </c>
      <c r="D19" s="164">
        <v>8355</v>
      </c>
      <c r="E19" s="164">
        <v>176</v>
      </c>
      <c r="F19" s="164">
        <v>48</v>
      </c>
      <c r="G19" s="164">
        <v>224</v>
      </c>
      <c r="H19" s="164">
        <v>282</v>
      </c>
      <c r="I19" s="164">
        <v>323</v>
      </c>
      <c r="J19" s="164">
        <v>605</v>
      </c>
      <c r="K19" s="164">
        <v>1422</v>
      </c>
      <c r="L19" s="164">
        <v>379</v>
      </c>
      <c r="M19" s="164">
        <v>1801</v>
      </c>
      <c r="N19" s="164">
        <v>60</v>
      </c>
      <c r="O19" s="164">
        <v>14</v>
      </c>
      <c r="P19" s="164">
        <v>74</v>
      </c>
      <c r="Q19" s="164">
        <v>332</v>
      </c>
      <c r="R19" s="164">
        <v>85</v>
      </c>
      <c r="S19" s="164">
        <v>417</v>
      </c>
      <c r="T19" s="164">
        <v>117</v>
      </c>
      <c r="U19" s="164">
        <v>101</v>
      </c>
      <c r="V19" s="164">
        <v>218</v>
      </c>
    </row>
    <row r="20" spans="1:22" ht="20.25" customHeight="1">
      <c r="A20" s="165" t="s">
        <v>15</v>
      </c>
      <c r="B20" s="164">
        <v>81825</v>
      </c>
      <c r="C20" s="164">
        <v>54229</v>
      </c>
      <c r="D20" s="164">
        <v>136054</v>
      </c>
      <c r="E20" s="164">
        <v>6415</v>
      </c>
      <c r="F20" s="164">
        <v>2868</v>
      </c>
      <c r="G20" s="164">
        <v>9283</v>
      </c>
      <c r="H20" s="164">
        <v>1845</v>
      </c>
      <c r="I20" s="164">
        <v>737</v>
      </c>
      <c r="J20" s="164">
        <v>2582</v>
      </c>
      <c r="K20" s="164">
        <v>22765</v>
      </c>
      <c r="L20" s="164">
        <v>12569</v>
      </c>
      <c r="M20" s="164">
        <v>35334</v>
      </c>
      <c r="N20" s="164">
        <v>323</v>
      </c>
      <c r="O20" s="164">
        <v>123</v>
      </c>
      <c r="P20" s="164">
        <v>446</v>
      </c>
      <c r="Q20" s="164">
        <v>2844</v>
      </c>
      <c r="R20" s="164">
        <v>1965</v>
      </c>
      <c r="S20" s="164">
        <v>4809</v>
      </c>
      <c r="T20" s="164">
        <v>1829</v>
      </c>
      <c r="U20" s="164">
        <v>2778</v>
      </c>
      <c r="V20" s="164">
        <v>4607</v>
      </c>
    </row>
    <row r="21" spans="1:22" ht="20.25" customHeight="1">
      <c r="A21" s="165" t="s">
        <v>16</v>
      </c>
      <c r="B21" s="164">
        <v>22179</v>
      </c>
      <c r="C21" s="164">
        <v>27905</v>
      </c>
      <c r="D21" s="164">
        <v>50084</v>
      </c>
      <c r="E21" s="164">
        <v>599</v>
      </c>
      <c r="F21" s="164">
        <v>732</v>
      </c>
      <c r="G21" s="164">
        <v>1331</v>
      </c>
      <c r="H21" s="164">
        <v>53</v>
      </c>
      <c r="I21" s="164">
        <v>65</v>
      </c>
      <c r="J21" s="164">
        <v>118</v>
      </c>
      <c r="K21" s="164">
        <v>5943</v>
      </c>
      <c r="L21" s="164">
        <v>7679</v>
      </c>
      <c r="M21" s="164">
        <v>13622</v>
      </c>
      <c r="N21" s="164">
        <v>80</v>
      </c>
      <c r="O21" s="164">
        <v>40</v>
      </c>
      <c r="P21" s="164">
        <v>120</v>
      </c>
      <c r="Q21" s="164">
        <v>1993</v>
      </c>
      <c r="R21" s="164">
        <v>1682</v>
      </c>
      <c r="S21" s="164">
        <v>3675</v>
      </c>
      <c r="T21" s="164">
        <v>3221</v>
      </c>
      <c r="U21" s="164">
        <v>4652</v>
      </c>
      <c r="V21" s="164">
        <v>7873</v>
      </c>
    </row>
    <row r="22" spans="1:22" ht="20.25" customHeight="1">
      <c r="A22" s="165" t="s">
        <v>69</v>
      </c>
      <c r="B22" s="164">
        <v>36</v>
      </c>
      <c r="C22" s="164">
        <v>22</v>
      </c>
      <c r="D22" s="164">
        <v>58</v>
      </c>
      <c r="E22" s="164">
        <v>2</v>
      </c>
      <c r="F22" s="164">
        <v>2</v>
      </c>
      <c r="G22" s="164">
        <v>4</v>
      </c>
      <c r="H22" s="164">
        <v>7</v>
      </c>
      <c r="I22" s="164">
        <v>7</v>
      </c>
      <c r="J22" s="164">
        <v>14</v>
      </c>
      <c r="K22" s="164">
        <v>6</v>
      </c>
      <c r="L22" s="164">
        <v>0</v>
      </c>
      <c r="M22" s="164">
        <v>6</v>
      </c>
      <c r="N22" s="164">
        <v>0</v>
      </c>
      <c r="O22" s="164">
        <v>0</v>
      </c>
      <c r="P22" s="164">
        <v>0</v>
      </c>
      <c r="Q22" s="164">
        <v>4</v>
      </c>
      <c r="R22" s="164">
        <v>0</v>
      </c>
      <c r="S22" s="164">
        <v>4</v>
      </c>
      <c r="T22" s="164">
        <v>6</v>
      </c>
      <c r="U22" s="164">
        <v>5</v>
      </c>
      <c r="V22" s="164">
        <v>11</v>
      </c>
    </row>
    <row r="23" spans="1:22" ht="20.25" customHeight="1">
      <c r="A23" s="165" t="s">
        <v>17</v>
      </c>
      <c r="B23" s="164">
        <v>39180</v>
      </c>
      <c r="C23" s="164">
        <v>24438</v>
      </c>
      <c r="D23" s="164">
        <v>63618</v>
      </c>
      <c r="E23" s="164">
        <v>2191</v>
      </c>
      <c r="F23" s="164">
        <v>1055</v>
      </c>
      <c r="G23" s="164">
        <v>3246</v>
      </c>
      <c r="H23" s="164">
        <v>755</v>
      </c>
      <c r="I23" s="164">
        <v>526</v>
      </c>
      <c r="J23" s="164">
        <v>1281</v>
      </c>
      <c r="K23" s="164">
        <v>5898</v>
      </c>
      <c r="L23" s="164">
        <v>2927</v>
      </c>
      <c r="M23" s="164">
        <v>8825</v>
      </c>
      <c r="N23" s="164">
        <v>127</v>
      </c>
      <c r="O23" s="164">
        <v>69</v>
      </c>
      <c r="P23" s="164">
        <v>196</v>
      </c>
      <c r="Q23" s="164">
        <v>780</v>
      </c>
      <c r="R23" s="164">
        <v>536</v>
      </c>
      <c r="S23" s="164">
        <v>1316</v>
      </c>
      <c r="T23" s="164">
        <v>504</v>
      </c>
      <c r="U23" s="164">
        <v>614</v>
      </c>
      <c r="V23" s="164">
        <v>1118</v>
      </c>
    </row>
    <row r="24" spans="1:22" ht="20.25" customHeight="1">
      <c r="A24" s="165" t="s">
        <v>18</v>
      </c>
      <c r="B24" s="164">
        <v>96295</v>
      </c>
      <c r="C24" s="164">
        <v>55898</v>
      </c>
      <c r="D24" s="164">
        <v>152193</v>
      </c>
      <c r="E24" s="164">
        <v>9575</v>
      </c>
      <c r="F24" s="164">
        <v>4089</v>
      </c>
      <c r="G24" s="164">
        <v>13664</v>
      </c>
      <c r="H24" s="164">
        <v>1491</v>
      </c>
      <c r="I24" s="164">
        <v>471</v>
      </c>
      <c r="J24" s="164">
        <v>1962</v>
      </c>
      <c r="K24" s="164">
        <v>14998</v>
      </c>
      <c r="L24" s="164">
        <v>7510</v>
      </c>
      <c r="M24" s="164">
        <v>22508</v>
      </c>
      <c r="N24" s="164">
        <v>363</v>
      </c>
      <c r="O24" s="164">
        <v>173</v>
      </c>
      <c r="P24" s="164">
        <v>536</v>
      </c>
      <c r="Q24" s="164">
        <v>2239</v>
      </c>
      <c r="R24" s="164">
        <v>1163</v>
      </c>
      <c r="S24" s="164">
        <v>3402</v>
      </c>
      <c r="T24" s="164">
        <v>994</v>
      </c>
      <c r="U24" s="164">
        <v>1059</v>
      </c>
      <c r="V24" s="164">
        <v>2053</v>
      </c>
    </row>
    <row r="25" spans="1:22" ht="20.25" customHeight="1">
      <c r="A25" s="165" t="s">
        <v>19</v>
      </c>
      <c r="B25" s="164">
        <v>2834</v>
      </c>
      <c r="C25" s="164">
        <v>2179</v>
      </c>
      <c r="D25" s="164">
        <v>5013</v>
      </c>
      <c r="E25" s="164">
        <v>198</v>
      </c>
      <c r="F25" s="164">
        <v>78</v>
      </c>
      <c r="G25" s="164">
        <v>276</v>
      </c>
      <c r="H25" s="164">
        <v>391</v>
      </c>
      <c r="I25" s="164">
        <v>271</v>
      </c>
      <c r="J25" s="164">
        <v>662</v>
      </c>
      <c r="K25" s="164">
        <v>311</v>
      </c>
      <c r="L25" s="164">
        <v>272</v>
      </c>
      <c r="M25" s="164">
        <v>583</v>
      </c>
      <c r="N25" s="164">
        <v>10</v>
      </c>
      <c r="O25" s="164">
        <v>6</v>
      </c>
      <c r="P25" s="164">
        <v>16</v>
      </c>
      <c r="Q25" s="164">
        <v>73</v>
      </c>
      <c r="R25" s="164">
        <v>15</v>
      </c>
      <c r="S25" s="164">
        <v>88</v>
      </c>
      <c r="T25" s="164">
        <v>144</v>
      </c>
      <c r="U25" s="164">
        <v>99</v>
      </c>
      <c r="V25" s="164">
        <v>243</v>
      </c>
    </row>
    <row r="26" spans="1:22" ht="20.25" customHeight="1">
      <c r="A26" s="165" t="s">
        <v>20</v>
      </c>
      <c r="B26" s="164">
        <v>1476</v>
      </c>
      <c r="C26" s="164">
        <v>2075</v>
      </c>
      <c r="D26" s="164">
        <v>3551</v>
      </c>
      <c r="E26" s="164">
        <v>33</v>
      </c>
      <c r="F26" s="164">
        <v>19</v>
      </c>
      <c r="G26" s="164">
        <v>52</v>
      </c>
      <c r="H26" s="164">
        <v>771</v>
      </c>
      <c r="I26" s="164">
        <v>1579</v>
      </c>
      <c r="J26" s="164">
        <v>2350</v>
      </c>
      <c r="K26" s="164">
        <v>56</v>
      </c>
      <c r="L26" s="164">
        <v>50</v>
      </c>
      <c r="M26" s="164">
        <v>106</v>
      </c>
      <c r="N26" s="164">
        <v>7</v>
      </c>
      <c r="O26" s="164">
        <v>3</v>
      </c>
      <c r="P26" s="164">
        <v>10</v>
      </c>
      <c r="Q26" s="164">
        <v>76</v>
      </c>
      <c r="R26" s="164">
        <v>24</v>
      </c>
      <c r="S26" s="164">
        <v>100</v>
      </c>
      <c r="T26" s="164">
        <v>258</v>
      </c>
      <c r="U26" s="164">
        <v>520</v>
      </c>
      <c r="V26" s="164">
        <v>778</v>
      </c>
    </row>
    <row r="27" spans="1:22" ht="20.25" customHeight="1">
      <c r="A27" s="165" t="s">
        <v>21</v>
      </c>
      <c r="B27" s="164">
        <v>889</v>
      </c>
      <c r="C27" s="164">
        <v>712</v>
      </c>
      <c r="D27" s="164">
        <v>1601</v>
      </c>
      <c r="E27" s="164">
        <v>25</v>
      </c>
      <c r="F27" s="164">
        <v>10</v>
      </c>
      <c r="G27" s="164">
        <v>35</v>
      </c>
      <c r="H27" s="164">
        <v>642</v>
      </c>
      <c r="I27" s="164">
        <v>654</v>
      </c>
      <c r="J27" s="164">
        <v>1296</v>
      </c>
      <c r="K27" s="164">
        <v>58</v>
      </c>
      <c r="L27" s="164">
        <v>9</v>
      </c>
      <c r="M27" s="164">
        <v>67</v>
      </c>
      <c r="N27" s="164">
        <v>3</v>
      </c>
      <c r="O27" s="164">
        <v>0</v>
      </c>
      <c r="P27" s="164">
        <v>3</v>
      </c>
      <c r="Q27" s="164">
        <v>11</v>
      </c>
      <c r="R27" s="164">
        <v>0</v>
      </c>
      <c r="S27" s="164">
        <v>11</v>
      </c>
      <c r="T27" s="164">
        <v>365</v>
      </c>
      <c r="U27" s="164">
        <v>358</v>
      </c>
      <c r="V27" s="164">
        <v>723</v>
      </c>
    </row>
    <row r="28" spans="1:22" ht="20.25" customHeight="1">
      <c r="A28" s="165" t="s">
        <v>22</v>
      </c>
      <c r="B28" s="164">
        <v>951</v>
      </c>
      <c r="C28" s="164">
        <v>916</v>
      </c>
      <c r="D28" s="164">
        <v>1867</v>
      </c>
      <c r="E28" s="164">
        <v>23</v>
      </c>
      <c r="F28" s="164">
        <v>7</v>
      </c>
      <c r="G28" s="164">
        <v>30</v>
      </c>
      <c r="H28" s="164">
        <v>583</v>
      </c>
      <c r="I28" s="164">
        <v>796</v>
      </c>
      <c r="J28" s="164">
        <v>1379</v>
      </c>
      <c r="K28" s="164">
        <v>31</v>
      </c>
      <c r="L28" s="164">
        <v>15</v>
      </c>
      <c r="M28" s="164">
        <v>46</v>
      </c>
      <c r="N28" s="164">
        <v>0</v>
      </c>
      <c r="O28" s="164">
        <v>0</v>
      </c>
      <c r="P28" s="164">
        <v>0</v>
      </c>
      <c r="Q28" s="164">
        <v>9</v>
      </c>
      <c r="R28" s="164">
        <v>2</v>
      </c>
      <c r="S28" s="164">
        <v>11</v>
      </c>
      <c r="T28" s="164">
        <v>212</v>
      </c>
      <c r="U28" s="164">
        <v>294</v>
      </c>
      <c r="V28" s="164">
        <v>506</v>
      </c>
    </row>
    <row r="29" spans="1:22" ht="20.25" customHeight="1">
      <c r="A29" s="165" t="s">
        <v>23</v>
      </c>
      <c r="B29" s="164">
        <v>27903</v>
      </c>
      <c r="C29" s="164">
        <v>11814</v>
      </c>
      <c r="D29" s="164">
        <v>39717</v>
      </c>
      <c r="E29" s="164">
        <v>836</v>
      </c>
      <c r="F29" s="164">
        <v>337</v>
      </c>
      <c r="G29" s="164">
        <v>1173</v>
      </c>
      <c r="H29" s="164">
        <v>318</v>
      </c>
      <c r="I29" s="164">
        <v>172</v>
      </c>
      <c r="J29" s="164">
        <v>490</v>
      </c>
      <c r="K29" s="164">
        <v>3269</v>
      </c>
      <c r="L29" s="164">
        <v>1055</v>
      </c>
      <c r="M29" s="164">
        <v>4324</v>
      </c>
      <c r="N29" s="164">
        <v>80</v>
      </c>
      <c r="O29" s="164">
        <v>19</v>
      </c>
      <c r="P29" s="164">
        <v>99</v>
      </c>
      <c r="Q29" s="164">
        <v>138</v>
      </c>
      <c r="R29" s="164">
        <v>75</v>
      </c>
      <c r="S29" s="164">
        <v>213</v>
      </c>
      <c r="T29" s="164">
        <v>80</v>
      </c>
      <c r="U29" s="164">
        <v>83</v>
      </c>
      <c r="V29" s="164">
        <v>163</v>
      </c>
    </row>
    <row r="30" spans="1:22" ht="20.25" customHeight="1">
      <c r="A30" s="165" t="s">
        <v>24</v>
      </c>
      <c r="B30" s="164">
        <v>3949</v>
      </c>
      <c r="C30" s="164">
        <v>2333</v>
      </c>
      <c r="D30" s="164">
        <v>6282</v>
      </c>
      <c r="E30" s="164">
        <v>378</v>
      </c>
      <c r="F30" s="164">
        <v>221</v>
      </c>
      <c r="G30" s="164">
        <v>599</v>
      </c>
      <c r="H30" s="164">
        <v>27</v>
      </c>
      <c r="I30" s="164">
        <v>9</v>
      </c>
      <c r="J30" s="164">
        <v>36</v>
      </c>
      <c r="K30" s="164">
        <v>1801</v>
      </c>
      <c r="L30" s="164">
        <v>1306</v>
      </c>
      <c r="M30" s="164">
        <v>3107</v>
      </c>
      <c r="N30" s="164">
        <v>24</v>
      </c>
      <c r="O30" s="164">
        <v>4</v>
      </c>
      <c r="P30" s="164">
        <v>28</v>
      </c>
      <c r="Q30" s="164">
        <v>83</v>
      </c>
      <c r="R30" s="164">
        <v>27</v>
      </c>
      <c r="S30" s="164">
        <v>110</v>
      </c>
      <c r="T30" s="164">
        <v>134</v>
      </c>
      <c r="U30" s="164">
        <v>157</v>
      </c>
      <c r="V30" s="164">
        <v>291</v>
      </c>
    </row>
    <row r="31" spans="1:22" ht="20.25" customHeight="1">
      <c r="A31" s="165" t="s">
        <v>25</v>
      </c>
      <c r="B31" s="164">
        <v>24292</v>
      </c>
      <c r="C31" s="164">
        <v>26890</v>
      </c>
      <c r="D31" s="164">
        <v>51182</v>
      </c>
      <c r="E31" s="164">
        <v>1522</v>
      </c>
      <c r="F31" s="164">
        <v>1230</v>
      </c>
      <c r="G31" s="164">
        <v>2752</v>
      </c>
      <c r="H31" s="164">
        <v>49</v>
      </c>
      <c r="I31" s="164">
        <v>20</v>
      </c>
      <c r="J31" s="164">
        <v>69</v>
      </c>
      <c r="K31" s="164">
        <v>759</v>
      </c>
      <c r="L31" s="164">
        <v>577</v>
      </c>
      <c r="M31" s="164">
        <v>1336</v>
      </c>
      <c r="N31" s="164">
        <v>226</v>
      </c>
      <c r="O31" s="164">
        <v>119</v>
      </c>
      <c r="P31" s="164">
        <v>345</v>
      </c>
      <c r="Q31" s="164">
        <v>86</v>
      </c>
      <c r="R31" s="164">
        <v>31</v>
      </c>
      <c r="S31" s="164">
        <v>117</v>
      </c>
      <c r="T31" s="164">
        <v>2572</v>
      </c>
      <c r="U31" s="164">
        <v>3680</v>
      </c>
      <c r="V31" s="164">
        <v>6252</v>
      </c>
    </row>
    <row r="32" spans="1:22" ht="20.25" customHeight="1">
      <c r="A32" s="165" t="s">
        <v>26</v>
      </c>
      <c r="B32" s="164">
        <v>48303</v>
      </c>
      <c r="C32" s="164">
        <v>26689</v>
      </c>
      <c r="D32" s="164">
        <v>74992</v>
      </c>
      <c r="E32" s="164">
        <v>3906</v>
      </c>
      <c r="F32" s="164">
        <v>1148</v>
      </c>
      <c r="G32" s="164">
        <v>5054</v>
      </c>
      <c r="H32" s="164">
        <v>1750</v>
      </c>
      <c r="I32" s="164">
        <v>570</v>
      </c>
      <c r="J32" s="164">
        <v>2320</v>
      </c>
      <c r="K32" s="164">
        <v>10528</v>
      </c>
      <c r="L32" s="164">
        <v>4799</v>
      </c>
      <c r="M32" s="164">
        <v>15327</v>
      </c>
      <c r="N32" s="164">
        <v>135</v>
      </c>
      <c r="O32" s="164">
        <v>83</v>
      </c>
      <c r="P32" s="164">
        <v>218</v>
      </c>
      <c r="Q32" s="164">
        <v>730</v>
      </c>
      <c r="R32" s="164">
        <v>303</v>
      </c>
      <c r="S32" s="164">
        <v>1033</v>
      </c>
      <c r="T32" s="164">
        <v>372</v>
      </c>
      <c r="U32" s="164">
        <v>320</v>
      </c>
      <c r="V32" s="164">
        <v>692</v>
      </c>
    </row>
    <row r="33" spans="1:22" ht="20.25" customHeight="1">
      <c r="A33" s="165" t="s">
        <v>27</v>
      </c>
      <c r="B33" s="164">
        <v>767</v>
      </c>
      <c r="C33" s="164">
        <v>531</v>
      </c>
      <c r="D33" s="164">
        <v>1298</v>
      </c>
      <c r="E33" s="164">
        <v>25</v>
      </c>
      <c r="F33" s="164">
        <v>15</v>
      </c>
      <c r="G33" s="164">
        <v>40</v>
      </c>
      <c r="H33" s="164">
        <v>95</v>
      </c>
      <c r="I33" s="164">
        <v>149</v>
      </c>
      <c r="J33" s="164">
        <v>244</v>
      </c>
      <c r="K33" s="164">
        <v>134</v>
      </c>
      <c r="L33" s="164">
        <v>128</v>
      </c>
      <c r="M33" s="164">
        <v>262</v>
      </c>
      <c r="N33" s="164">
        <v>1</v>
      </c>
      <c r="O33" s="164">
        <v>0</v>
      </c>
      <c r="P33" s="164">
        <v>1</v>
      </c>
      <c r="Q33" s="164">
        <v>13</v>
      </c>
      <c r="R33" s="164">
        <v>2</v>
      </c>
      <c r="S33" s="164">
        <v>15</v>
      </c>
      <c r="T33" s="164">
        <v>5</v>
      </c>
      <c r="U33" s="164">
        <v>25</v>
      </c>
      <c r="V33" s="164">
        <v>30</v>
      </c>
    </row>
    <row r="34" spans="1:22" ht="20.25" customHeight="1">
      <c r="A34" s="165" t="s">
        <v>28</v>
      </c>
      <c r="B34" s="164">
        <v>103593</v>
      </c>
      <c r="C34" s="164">
        <v>87097</v>
      </c>
      <c r="D34" s="164">
        <v>190690</v>
      </c>
      <c r="E34" s="164">
        <v>8845</v>
      </c>
      <c r="F34" s="164">
        <v>6810</v>
      </c>
      <c r="G34" s="164">
        <v>15655</v>
      </c>
      <c r="H34" s="164">
        <v>398</v>
      </c>
      <c r="I34" s="164">
        <v>260</v>
      </c>
      <c r="J34" s="164">
        <v>658</v>
      </c>
      <c r="K34" s="164">
        <v>55540</v>
      </c>
      <c r="L34" s="164">
        <v>49794</v>
      </c>
      <c r="M34" s="164">
        <v>105334</v>
      </c>
      <c r="N34" s="164">
        <v>485</v>
      </c>
      <c r="O34" s="164">
        <v>367</v>
      </c>
      <c r="P34" s="164">
        <v>852</v>
      </c>
      <c r="Q34" s="164">
        <v>1990</v>
      </c>
      <c r="R34" s="164">
        <v>1459</v>
      </c>
      <c r="S34" s="164">
        <v>3449</v>
      </c>
      <c r="T34" s="164">
        <v>4504</v>
      </c>
      <c r="U34" s="164">
        <v>6519</v>
      </c>
      <c r="V34" s="164">
        <v>11023</v>
      </c>
    </row>
    <row r="35" spans="1:22" ht="20.25" customHeight="1">
      <c r="A35" s="465" t="s">
        <v>29</v>
      </c>
      <c r="B35" s="164">
        <v>50358</v>
      </c>
      <c r="C35" s="164">
        <v>30005</v>
      </c>
      <c r="D35" s="164">
        <v>80363</v>
      </c>
      <c r="E35" s="164">
        <v>4474</v>
      </c>
      <c r="F35" s="164">
        <v>2871</v>
      </c>
      <c r="G35" s="164">
        <v>7345</v>
      </c>
      <c r="H35" s="164">
        <v>1786</v>
      </c>
      <c r="I35" s="164">
        <v>674</v>
      </c>
      <c r="J35" s="164">
        <v>2460</v>
      </c>
      <c r="K35" s="164">
        <v>17443</v>
      </c>
      <c r="L35" s="164">
        <v>8498</v>
      </c>
      <c r="M35" s="164">
        <v>25941</v>
      </c>
      <c r="N35" s="164">
        <v>274</v>
      </c>
      <c r="O35" s="164">
        <v>137</v>
      </c>
      <c r="P35" s="164">
        <v>411</v>
      </c>
      <c r="Q35" s="164">
        <v>2606</v>
      </c>
      <c r="R35" s="164">
        <v>2056</v>
      </c>
      <c r="S35" s="164">
        <v>4662</v>
      </c>
      <c r="T35" s="164">
        <v>651</v>
      </c>
      <c r="U35" s="164">
        <v>633</v>
      </c>
      <c r="V35" s="164">
        <v>1284</v>
      </c>
    </row>
    <row r="36" spans="1:22" ht="20.25" customHeight="1">
      <c r="A36" s="165" t="s">
        <v>30</v>
      </c>
      <c r="B36" s="164">
        <v>1469</v>
      </c>
      <c r="C36" s="164">
        <v>824</v>
      </c>
      <c r="D36" s="164">
        <v>2293</v>
      </c>
      <c r="E36" s="164">
        <v>180</v>
      </c>
      <c r="F36" s="164">
        <v>88</v>
      </c>
      <c r="G36" s="164">
        <v>268</v>
      </c>
      <c r="H36" s="164">
        <v>150</v>
      </c>
      <c r="I36" s="164">
        <v>88</v>
      </c>
      <c r="J36" s="164">
        <v>238</v>
      </c>
      <c r="K36" s="164">
        <v>76</v>
      </c>
      <c r="L36" s="164">
        <v>38</v>
      </c>
      <c r="M36" s="164">
        <v>114</v>
      </c>
      <c r="N36" s="164">
        <v>3</v>
      </c>
      <c r="O36" s="164">
        <v>1</v>
      </c>
      <c r="P36" s="164">
        <v>4</v>
      </c>
      <c r="Q36" s="164">
        <v>23</v>
      </c>
      <c r="R36" s="164">
        <v>1</v>
      </c>
      <c r="S36" s="164">
        <v>24</v>
      </c>
      <c r="T36" s="164">
        <v>3</v>
      </c>
      <c r="U36" s="164">
        <v>0</v>
      </c>
      <c r="V36" s="164">
        <v>3</v>
      </c>
    </row>
    <row r="37" spans="1:22" ht="20.25" customHeight="1">
      <c r="A37" s="165" t="s">
        <v>31</v>
      </c>
      <c r="B37" s="164">
        <v>89187</v>
      </c>
      <c r="C37" s="164">
        <v>43409</v>
      </c>
      <c r="D37" s="164">
        <v>132596</v>
      </c>
      <c r="E37" s="164">
        <v>6260</v>
      </c>
      <c r="F37" s="164">
        <v>2212</v>
      </c>
      <c r="G37" s="164">
        <v>8472</v>
      </c>
      <c r="H37" s="164">
        <v>262</v>
      </c>
      <c r="I37" s="164">
        <v>105</v>
      </c>
      <c r="J37" s="164">
        <v>367</v>
      </c>
      <c r="K37" s="164">
        <v>17890</v>
      </c>
      <c r="L37" s="164">
        <v>7082</v>
      </c>
      <c r="M37" s="164">
        <v>24972</v>
      </c>
      <c r="N37" s="164">
        <v>1403</v>
      </c>
      <c r="O37" s="164">
        <v>432</v>
      </c>
      <c r="P37" s="164">
        <v>1835</v>
      </c>
      <c r="Q37" s="164">
        <v>3653</v>
      </c>
      <c r="R37" s="164">
        <v>1313</v>
      </c>
      <c r="S37" s="164">
        <v>4966</v>
      </c>
      <c r="T37" s="164">
        <v>848</v>
      </c>
      <c r="U37" s="164">
        <v>697</v>
      </c>
      <c r="V37" s="164">
        <v>1545</v>
      </c>
    </row>
    <row r="38" spans="1:22" ht="20.25" customHeight="1">
      <c r="A38" s="165" t="s">
        <v>32</v>
      </c>
      <c r="B38" s="164">
        <v>9369</v>
      </c>
      <c r="C38" s="164">
        <v>4576</v>
      </c>
      <c r="D38" s="164">
        <v>13945</v>
      </c>
      <c r="E38" s="164">
        <v>494</v>
      </c>
      <c r="F38" s="164">
        <v>187</v>
      </c>
      <c r="G38" s="164">
        <v>681</v>
      </c>
      <c r="H38" s="164">
        <v>62</v>
      </c>
      <c r="I38" s="164">
        <v>31</v>
      </c>
      <c r="J38" s="164">
        <v>93</v>
      </c>
      <c r="K38" s="164">
        <v>690</v>
      </c>
      <c r="L38" s="164">
        <v>273</v>
      </c>
      <c r="M38" s="164">
        <v>963</v>
      </c>
      <c r="N38" s="164">
        <v>20</v>
      </c>
      <c r="O38" s="164">
        <v>7</v>
      </c>
      <c r="P38" s="164">
        <v>27</v>
      </c>
      <c r="Q38" s="164">
        <v>84</v>
      </c>
      <c r="R38" s="164">
        <v>28</v>
      </c>
      <c r="S38" s="164">
        <v>112</v>
      </c>
      <c r="T38" s="164">
        <v>35</v>
      </c>
      <c r="U38" s="164">
        <v>36</v>
      </c>
      <c r="V38" s="164">
        <v>71</v>
      </c>
    </row>
    <row r="39" spans="1:22" ht="20.25" customHeight="1">
      <c r="A39" s="165" t="s">
        <v>33</v>
      </c>
      <c r="B39" s="164">
        <v>30864</v>
      </c>
      <c r="C39" s="164">
        <v>14971</v>
      </c>
      <c r="D39" s="164">
        <v>45835</v>
      </c>
      <c r="E39" s="164">
        <v>1996</v>
      </c>
      <c r="F39" s="164">
        <v>604</v>
      </c>
      <c r="G39" s="164">
        <v>2600</v>
      </c>
      <c r="H39" s="164">
        <v>216</v>
      </c>
      <c r="I39" s="164">
        <v>143</v>
      </c>
      <c r="J39" s="164">
        <v>359</v>
      </c>
      <c r="K39" s="164">
        <v>942</v>
      </c>
      <c r="L39" s="164">
        <v>233</v>
      </c>
      <c r="M39" s="164">
        <v>1175</v>
      </c>
      <c r="N39" s="164">
        <v>87</v>
      </c>
      <c r="O39" s="164">
        <v>26</v>
      </c>
      <c r="P39" s="164">
        <v>113</v>
      </c>
      <c r="Q39" s="164">
        <v>1195</v>
      </c>
      <c r="R39" s="164">
        <v>316</v>
      </c>
      <c r="S39" s="164">
        <v>1511</v>
      </c>
      <c r="T39" s="164">
        <v>81</v>
      </c>
      <c r="U39" s="164">
        <v>97</v>
      </c>
      <c r="V39" s="164">
        <v>178</v>
      </c>
    </row>
    <row r="40" spans="1:22" s="167" customFormat="1" ht="21.75" customHeight="1">
      <c r="A40" s="165" t="s">
        <v>39</v>
      </c>
      <c r="B40" s="166">
        <f>SUM(B4:B39)</f>
        <v>834160</v>
      </c>
      <c r="C40" s="166">
        <f t="shared" ref="C40:V40" si="0">SUM(C4:C39)</f>
        <v>533375</v>
      </c>
      <c r="D40" s="166">
        <f t="shared" si="0"/>
        <v>1367535</v>
      </c>
      <c r="E40" s="166">
        <f t="shared" si="0"/>
        <v>62142</v>
      </c>
      <c r="F40" s="166">
        <f t="shared" si="0"/>
        <v>32660</v>
      </c>
      <c r="G40" s="166">
        <f t="shared" si="0"/>
        <v>94802</v>
      </c>
      <c r="H40" s="166">
        <f t="shared" si="0"/>
        <v>16981</v>
      </c>
      <c r="I40" s="166">
        <f t="shared" si="0"/>
        <v>10479</v>
      </c>
      <c r="J40" s="166">
        <f t="shared" si="0"/>
        <v>27460</v>
      </c>
      <c r="K40" s="166">
        <f t="shared" si="0"/>
        <v>198395</v>
      </c>
      <c r="L40" s="166">
        <f t="shared" si="0"/>
        <v>122458</v>
      </c>
      <c r="M40" s="166">
        <f t="shared" si="0"/>
        <v>320853</v>
      </c>
      <c r="N40" s="166">
        <f t="shared" si="0"/>
        <v>4502</v>
      </c>
      <c r="O40" s="166">
        <f t="shared" si="0"/>
        <v>1881</v>
      </c>
      <c r="P40" s="166">
        <f t="shared" si="0"/>
        <v>6383</v>
      </c>
      <c r="Q40" s="166">
        <f t="shared" si="0"/>
        <v>28207</v>
      </c>
      <c r="R40" s="166">
        <f t="shared" si="0"/>
        <v>14451</v>
      </c>
      <c r="S40" s="166">
        <f t="shared" si="0"/>
        <v>42658</v>
      </c>
      <c r="T40" s="166">
        <f t="shared" si="0"/>
        <v>18702</v>
      </c>
      <c r="U40" s="166">
        <f t="shared" si="0"/>
        <v>24850</v>
      </c>
      <c r="V40" s="166">
        <f t="shared" si="0"/>
        <v>43552</v>
      </c>
    </row>
  </sheetData>
  <mergeCells count="10">
    <mergeCell ref="B1:M1"/>
    <mergeCell ref="N1:V1"/>
    <mergeCell ref="A2:A3"/>
    <mergeCell ref="B2:D2"/>
    <mergeCell ref="E2:G2"/>
    <mergeCell ref="H2:J2"/>
    <mergeCell ref="K2:M2"/>
    <mergeCell ref="N2:P2"/>
    <mergeCell ref="Q2:S2"/>
    <mergeCell ref="T2:V2"/>
  </mergeCells>
  <pageMargins left="0.66929133858267698" right="0.196850393700787" top="0.74803149606299202" bottom="0.74803149606299202" header="0.31496062992126" footer="0.31496062992126"/>
  <pageSetup paperSize="9" scale="85" firstPageNumber="68" orientation="portrait" useFirstPageNumber="1" horizontalDpi="4294967294" verticalDpi="4294967294" r:id="rId1"/>
  <headerFooter>
    <oddFooter>&amp;L&amp;"Arial,Italic"&amp;9AISHE 2013-14&amp;CT-&amp;P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V40"/>
  <sheetViews>
    <sheetView view="pageBreakPreview" topLeftCell="H25" zoomScaleSheetLayoutView="100" workbookViewId="0">
      <selection activeCell="A41" sqref="A41:XFD48"/>
    </sheetView>
  </sheetViews>
  <sheetFormatPr defaultRowHeight="14.25"/>
  <cols>
    <col min="1" max="1" width="19.85546875" style="154" customWidth="1"/>
    <col min="2" max="7" width="10.5703125" style="154" customWidth="1"/>
    <col min="8" max="13" width="10.7109375" style="154" customWidth="1"/>
    <col min="14" max="15" width="7.5703125" style="154" customWidth="1"/>
    <col min="16" max="16" width="7.42578125" style="154" customWidth="1"/>
    <col min="17" max="18" width="8.7109375" style="154" customWidth="1"/>
    <col min="19" max="19" width="10" style="154" customWidth="1"/>
    <col min="20" max="20" width="7.85546875" style="154" customWidth="1"/>
    <col min="21" max="21" width="9.140625" style="154" customWidth="1"/>
    <col min="22" max="22" width="9.42578125" style="154" customWidth="1"/>
    <col min="23" max="16384" width="9.140625" style="154"/>
  </cols>
  <sheetData>
    <row r="1" spans="1:22" s="151" customFormat="1" ht="22.5" customHeight="1">
      <c r="A1" s="56" t="s">
        <v>1268</v>
      </c>
      <c r="B1" s="604" t="s">
        <v>1269</v>
      </c>
      <c r="C1" s="604"/>
      <c r="D1" s="604"/>
      <c r="E1" s="604"/>
      <c r="F1" s="604"/>
      <c r="G1" s="604"/>
      <c r="H1" s="183" t="str">
        <f>B1</f>
        <v>State &amp; Post-Wise Number of Male &amp; Female Teacher</v>
      </c>
      <c r="I1" s="183"/>
      <c r="J1" s="183"/>
      <c r="K1" s="217"/>
      <c r="L1" s="183"/>
      <c r="M1" s="183"/>
      <c r="N1" s="183" t="str">
        <f>H1</f>
        <v>State &amp; Post-Wise Number of Male &amp; Female Teacher</v>
      </c>
      <c r="O1" s="183"/>
      <c r="P1" s="183"/>
      <c r="Q1" s="183"/>
      <c r="R1" s="183"/>
      <c r="S1" s="183"/>
      <c r="T1" s="218"/>
    </row>
    <row r="2" spans="1:22" s="380" customFormat="1" ht="31.5" customHeight="1">
      <c r="A2" s="605" t="s">
        <v>36</v>
      </c>
      <c r="B2" s="597" t="s">
        <v>1270</v>
      </c>
      <c r="C2" s="597"/>
      <c r="D2" s="597"/>
      <c r="E2" s="597" t="s">
        <v>1271</v>
      </c>
      <c r="F2" s="598"/>
      <c r="G2" s="598"/>
      <c r="H2" s="597" t="s">
        <v>1272</v>
      </c>
      <c r="I2" s="598"/>
      <c r="J2" s="598"/>
      <c r="K2" s="597" t="s">
        <v>1273</v>
      </c>
      <c r="L2" s="598"/>
      <c r="M2" s="598"/>
      <c r="N2" s="597" t="s">
        <v>1274</v>
      </c>
      <c r="O2" s="598"/>
      <c r="P2" s="598"/>
      <c r="Q2" s="599" t="s">
        <v>38</v>
      </c>
      <c r="R2" s="600"/>
      <c r="S2" s="601"/>
      <c r="T2" s="602" t="s">
        <v>1275</v>
      </c>
      <c r="U2" s="603"/>
      <c r="V2" s="603"/>
    </row>
    <row r="3" spans="1:22" s="380" customFormat="1" ht="19.5" customHeight="1">
      <c r="A3" s="606"/>
      <c r="B3" s="381" t="s">
        <v>103</v>
      </c>
      <c r="C3" s="381" t="s">
        <v>104</v>
      </c>
      <c r="D3" s="381" t="s">
        <v>90</v>
      </c>
      <c r="E3" s="381" t="s">
        <v>103</v>
      </c>
      <c r="F3" s="381" t="s">
        <v>104</v>
      </c>
      <c r="G3" s="381" t="s">
        <v>90</v>
      </c>
      <c r="H3" s="381" t="s">
        <v>103</v>
      </c>
      <c r="I3" s="381" t="s">
        <v>104</v>
      </c>
      <c r="J3" s="381" t="s">
        <v>90</v>
      </c>
      <c r="K3" s="381" t="s">
        <v>103</v>
      </c>
      <c r="L3" s="381" t="s">
        <v>104</v>
      </c>
      <c r="M3" s="381" t="s">
        <v>90</v>
      </c>
      <c r="N3" s="381" t="s">
        <v>103</v>
      </c>
      <c r="O3" s="381" t="s">
        <v>104</v>
      </c>
      <c r="P3" s="381" t="s">
        <v>90</v>
      </c>
      <c r="Q3" s="381" t="s">
        <v>103</v>
      </c>
      <c r="R3" s="381" t="s">
        <v>104</v>
      </c>
      <c r="S3" s="381" t="s">
        <v>90</v>
      </c>
      <c r="T3" s="382" t="s">
        <v>103</v>
      </c>
      <c r="U3" s="382" t="s">
        <v>104</v>
      </c>
      <c r="V3" s="382" t="s">
        <v>90</v>
      </c>
    </row>
    <row r="4" spans="1:22" ht="33" customHeight="1">
      <c r="A4" s="165" t="s">
        <v>0</v>
      </c>
      <c r="B4" s="220">
        <v>9</v>
      </c>
      <c r="C4" s="220">
        <v>0</v>
      </c>
      <c r="D4" s="220">
        <v>9</v>
      </c>
      <c r="E4" s="220">
        <v>59</v>
      </c>
      <c r="F4" s="220">
        <v>17</v>
      </c>
      <c r="G4" s="220">
        <v>76</v>
      </c>
      <c r="H4" s="220">
        <v>74</v>
      </c>
      <c r="I4" s="220">
        <v>30</v>
      </c>
      <c r="J4" s="220">
        <v>104</v>
      </c>
      <c r="K4" s="220">
        <v>0</v>
      </c>
      <c r="L4" s="220">
        <v>0</v>
      </c>
      <c r="M4" s="220">
        <v>0</v>
      </c>
      <c r="N4" s="220">
        <v>28</v>
      </c>
      <c r="O4" s="220">
        <v>53</v>
      </c>
      <c r="P4" s="220">
        <v>81</v>
      </c>
      <c r="Q4" s="220">
        <v>170</v>
      </c>
      <c r="R4" s="220">
        <v>100</v>
      </c>
      <c r="S4" s="220">
        <v>270</v>
      </c>
      <c r="T4" s="220">
        <v>15</v>
      </c>
      <c r="U4" s="220">
        <v>32</v>
      </c>
      <c r="V4" s="220">
        <v>47</v>
      </c>
    </row>
    <row r="5" spans="1:22" ht="18.75" customHeight="1">
      <c r="A5" s="165" t="s">
        <v>1</v>
      </c>
      <c r="B5" s="220">
        <v>5314</v>
      </c>
      <c r="C5" s="220">
        <v>1381</v>
      </c>
      <c r="D5" s="220">
        <v>6695</v>
      </c>
      <c r="E5" s="220">
        <v>7848</v>
      </c>
      <c r="F5" s="220">
        <v>2866</v>
      </c>
      <c r="G5" s="220">
        <v>10714</v>
      </c>
      <c r="H5" s="220">
        <v>48430</v>
      </c>
      <c r="I5" s="220">
        <v>25228</v>
      </c>
      <c r="J5" s="220">
        <v>73658</v>
      </c>
      <c r="K5" s="220">
        <v>438</v>
      </c>
      <c r="L5" s="220">
        <v>3065</v>
      </c>
      <c r="M5" s="220">
        <v>3503</v>
      </c>
      <c r="N5" s="220">
        <v>1963</v>
      </c>
      <c r="O5" s="220">
        <v>1425</v>
      </c>
      <c r="P5" s="220">
        <v>3388</v>
      </c>
      <c r="Q5" s="220">
        <v>63993</v>
      </c>
      <c r="R5" s="220">
        <v>33965</v>
      </c>
      <c r="S5" s="220">
        <v>97958</v>
      </c>
      <c r="T5" s="220">
        <v>118</v>
      </c>
      <c r="U5" s="220">
        <v>64</v>
      </c>
      <c r="V5" s="220">
        <v>182</v>
      </c>
    </row>
    <row r="6" spans="1:22" ht="18.75" customHeight="1">
      <c r="A6" s="165" t="s">
        <v>2</v>
      </c>
      <c r="B6" s="220">
        <v>81</v>
      </c>
      <c r="C6" s="220">
        <v>4</v>
      </c>
      <c r="D6" s="220">
        <v>85</v>
      </c>
      <c r="E6" s="220">
        <v>210</v>
      </c>
      <c r="F6" s="220">
        <v>31</v>
      </c>
      <c r="G6" s="220">
        <v>241</v>
      </c>
      <c r="H6" s="220">
        <v>430</v>
      </c>
      <c r="I6" s="220">
        <v>218</v>
      </c>
      <c r="J6" s="220">
        <v>648</v>
      </c>
      <c r="K6" s="220">
        <v>5</v>
      </c>
      <c r="L6" s="220">
        <v>0</v>
      </c>
      <c r="M6" s="220">
        <v>5</v>
      </c>
      <c r="N6" s="220">
        <v>24</v>
      </c>
      <c r="O6" s="220">
        <v>19</v>
      </c>
      <c r="P6" s="220">
        <v>43</v>
      </c>
      <c r="Q6" s="220">
        <v>750</v>
      </c>
      <c r="R6" s="220">
        <v>272</v>
      </c>
      <c r="S6" s="220">
        <v>1022</v>
      </c>
      <c r="T6" s="220">
        <v>0</v>
      </c>
      <c r="U6" s="220">
        <v>0</v>
      </c>
      <c r="V6" s="220">
        <v>0</v>
      </c>
    </row>
    <row r="7" spans="1:22" ht="18.75" customHeight="1">
      <c r="A7" s="165" t="s">
        <v>3</v>
      </c>
      <c r="B7" s="220">
        <v>1195</v>
      </c>
      <c r="C7" s="220">
        <v>390</v>
      </c>
      <c r="D7" s="220">
        <v>1585</v>
      </c>
      <c r="E7" s="220">
        <v>3019</v>
      </c>
      <c r="F7" s="220">
        <v>1658</v>
      </c>
      <c r="G7" s="220">
        <v>4677</v>
      </c>
      <c r="H7" s="220">
        <v>6995</v>
      </c>
      <c r="I7" s="220">
        <v>4190</v>
      </c>
      <c r="J7" s="220">
        <v>11185</v>
      </c>
      <c r="K7" s="220">
        <v>411</v>
      </c>
      <c r="L7" s="220">
        <v>219</v>
      </c>
      <c r="M7" s="220">
        <v>630</v>
      </c>
      <c r="N7" s="220">
        <v>904</v>
      </c>
      <c r="O7" s="220">
        <v>844</v>
      </c>
      <c r="P7" s="220">
        <v>1748</v>
      </c>
      <c r="Q7" s="220">
        <v>12524</v>
      </c>
      <c r="R7" s="220">
        <v>7301</v>
      </c>
      <c r="S7" s="220">
        <v>19825</v>
      </c>
      <c r="T7" s="220">
        <v>55</v>
      </c>
      <c r="U7" s="220">
        <v>27</v>
      </c>
      <c r="V7" s="220">
        <v>82</v>
      </c>
    </row>
    <row r="8" spans="1:22" ht="18.75" customHeight="1">
      <c r="A8" s="165" t="s">
        <v>4</v>
      </c>
      <c r="B8" s="220">
        <v>2136</v>
      </c>
      <c r="C8" s="220">
        <v>447</v>
      </c>
      <c r="D8" s="220">
        <v>2583</v>
      </c>
      <c r="E8" s="220">
        <v>3782</v>
      </c>
      <c r="F8" s="220">
        <v>860</v>
      </c>
      <c r="G8" s="220">
        <v>4642</v>
      </c>
      <c r="H8" s="220">
        <v>12163</v>
      </c>
      <c r="I8" s="220">
        <v>2479</v>
      </c>
      <c r="J8" s="220">
        <v>14642</v>
      </c>
      <c r="K8" s="220">
        <v>760</v>
      </c>
      <c r="L8" s="220">
        <v>275</v>
      </c>
      <c r="M8" s="220">
        <v>1035</v>
      </c>
      <c r="N8" s="220">
        <v>1487</v>
      </c>
      <c r="O8" s="220">
        <v>424</v>
      </c>
      <c r="P8" s="220">
        <v>1911</v>
      </c>
      <c r="Q8" s="220">
        <v>20328</v>
      </c>
      <c r="R8" s="220">
        <v>4485</v>
      </c>
      <c r="S8" s="220">
        <v>24813</v>
      </c>
      <c r="T8" s="220">
        <v>899</v>
      </c>
      <c r="U8" s="220">
        <v>246</v>
      </c>
      <c r="V8" s="220">
        <v>1145</v>
      </c>
    </row>
    <row r="9" spans="1:22" ht="18.75" customHeight="1">
      <c r="A9" s="165" t="s">
        <v>5</v>
      </c>
      <c r="B9" s="220">
        <v>401</v>
      </c>
      <c r="C9" s="220">
        <v>234</v>
      </c>
      <c r="D9" s="220">
        <v>635</v>
      </c>
      <c r="E9" s="220">
        <v>214</v>
      </c>
      <c r="F9" s="220">
        <v>380</v>
      </c>
      <c r="G9" s="220">
        <v>594</v>
      </c>
      <c r="H9" s="220">
        <v>542</v>
      </c>
      <c r="I9" s="220">
        <v>771</v>
      </c>
      <c r="J9" s="220">
        <v>1313</v>
      </c>
      <c r="K9" s="220">
        <v>6</v>
      </c>
      <c r="L9" s="220">
        <v>6</v>
      </c>
      <c r="M9" s="220">
        <v>12</v>
      </c>
      <c r="N9" s="220">
        <v>114</v>
      </c>
      <c r="O9" s="220">
        <v>323</v>
      </c>
      <c r="P9" s="220">
        <v>437</v>
      </c>
      <c r="Q9" s="220">
        <v>1277</v>
      </c>
      <c r="R9" s="220">
        <v>1714</v>
      </c>
      <c r="S9" s="220">
        <v>2991</v>
      </c>
      <c r="T9" s="220">
        <v>15</v>
      </c>
      <c r="U9" s="220">
        <v>29</v>
      </c>
      <c r="V9" s="220">
        <v>44</v>
      </c>
    </row>
    <row r="10" spans="1:22" ht="18.75" customHeight="1">
      <c r="A10" s="165" t="s">
        <v>6</v>
      </c>
      <c r="B10" s="220">
        <v>1075</v>
      </c>
      <c r="C10" s="220">
        <v>399</v>
      </c>
      <c r="D10" s="220">
        <v>1474</v>
      </c>
      <c r="E10" s="220">
        <v>1185</v>
      </c>
      <c r="F10" s="220">
        <v>639</v>
      </c>
      <c r="G10" s="220">
        <v>1824</v>
      </c>
      <c r="H10" s="220">
        <v>6420</v>
      </c>
      <c r="I10" s="220">
        <v>4706</v>
      </c>
      <c r="J10" s="220">
        <v>11126</v>
      </c>
      <c r="K10" s="220">
        <v>448</v>
      </c>
      <c r="L10" s="220">
        <v>816</v>
      </c>
      <c r="M10" s="220">
        <v>1264</v>
      </c>
      <c r="N10" s="220">
        <v>839</v>
      </c>
      <c r="O10" s="220">
        <v>912</v>
      </c>
      <c r="P10" s="220">
        <v>1751</v>
      </c>
      <c r="Q10" s="220">
        <v>9967</v>
      </c>
      <c r="R10" s="220">
        <v>7472</v>
      </c>
      <c r="S10" s="220">
        <v>17439</v>
      </c>
      <c r="T10" s="220">
        <v>163</v>
      </c>
      <c r="U10" s="220">
        <v>132</v>
      </c>
      <c r="V10" s="220">
        <v>295</v>
      </c>
    </row>
    <row r="11" spans="1:22" ht="18.75" customHeight="1">
      <c r="A11" s="165" t="s">
        <v>7</v>
      </c>
      <c r="B11" s="220">
        <v>2</v>
      </c>
      <c r="C11" s="220">
        <v>5</v>
      </c>
      <c r="D11" s="220">
        <v>7</v>
      </c>
      <c r="E11" s="220">
        <v>1</v>
      </c>
      <c r="F11" s="220">
        <v>1</v>
      </c>
      <c r="G11" s="220">
        <v>2</v>
      </c>
      <c r="H11" s="220">
        <v>79</v>
      </c>
      <c r="I11" s="220">
        <v>49</v>
      </c>
      <c r="J11" s="220">
        <v>128</v>
      </c>
      <c r="K11" s="220">
        <v>0</v>
      </c>
      <c r="L11" s="220">
        <v>12</v>
      </c>
      <c r="M11" s="220">
        <v>12</v>
      </c>
      <c r="N11" s="220">
        <v>10</v>
      </c>
      <c r="O11" s="220">
        <v>4</v>
      </c>
      <c r="P11" s="220">
        <v>14</v>
      </c>
      <c r="Q11" s="220">
        <v>92</v>
      </c>
      <c r="R11" s="220">
        <v>71</v>
      </c>
      <c r="S11" s="220">
        <v>163</v>
      </c>
      <c r="T11" s="220">
        <v>0</v>
      </c>
      <c r="U11" s="220">
        <v>0</v>
      </c>
      <c r="V11" s="220">
        <v>0</v>
      </c>
    </row>
    <row r="12" spans="1:22" ht="18.75" customHeight="1">
      <c r="A12" s="165" t="s">
        <v>68</v>
      </c>
      <c r="B12" s="220">
        <v>11</v>
      </c>
      <c r="C12" s="220">
        <v>1</v>
      </c>
      <c r="D12" s="220">
        <v>12</v>
      </c>
      <c r="E12" s="220">
        <v>30</v>
      </c>
      <c r="F12" s="220">
        <v>14</v>
      </c>
      <c r="G12" s="220">
        <v>44</v>
      </c>
      <c r="H12" s="220">
        <v>60</v>
      </c>
      <c r="I12" s="220">
        <v>27</v>
      </c>
      <c r="J12" s="220">
        <v>87</v>
      </c>
      <c r="K12" s="220">
        <v>0</v>
      </c>
      <c r="L12" s="220">
        <v>0</v>
      </c>
      <c r="M12" s="220">
        <v>0</v>
      </c>
      <c r="N12" s="220">
        <v>7</v>
      </c>
      <c r="O12" s="220">
        <v>7</v>
      </c>
      <c r="P12" s="220">
        <v>14</v>
      </c>
      <c r="Q12" s="220">
        <v>108</v>
      </c>
      <c r="R12" s="220">
        <v>49</v>
      </c>
      <c r="S12" s="220">
        <v>157</v>
      </c>
      <c r="T12" s="220">
        <v>0</v>
      </c>
      <c r="U12" s="220">
        <v>0</v>
      </c>
      <c r="V12" s="220">
        <v>0</v>
      </c>
    </row>
    <row r="13" spans="1:22" ht="18.75" customHeight="1">
      <c r="A13" s="165" t="s">
        <v>8</v>
      </c>
      <c r="B13" s="220">
        <v>2049</v>
      </c>
      <c r="C13" s="220">
        <v>872</v>
      </c>
      <c r="D13" s="220">
        <v>2921</v>
      </c>
      <c r="E13" s="220">
        <v>2205</v>
      </c>
      <c r="F13" s="220">
        <v>2677</v>
      </c>
      <c r="G13" s="220">
        <v>4882</v>
      </c>
      <c r="H13" s="220">
        <v>3909</v>
      </c>
      <c r="I13" s="220">
        <v>4712</v>
      </c>
      <c r="J13" s="220">
        <v>8621</v>
      </c>
      <c r="K13" s="220">
        <v>73</v>
      </c>
      <c r="L13" s="220">
        <v>354</v>
      </c>
      <c r="M13" s="220">
        <v>427</v>
      </c>
      <c r="N13" s="220">
        <v>770</v>
      </c>
      <c r="O13" s="220">
        <v>1183</v>
      </c>
      <c r="P13" s="220">
        <v>1953</v>
      </c>
      <c r="Q13" s="220">
        <v>9006</v>
      </c>
      <c r="R13" s="220">
        <v>9798</v>
      </c>
      <c r="S13" s="220">
        <v>18804</v>
      </c>
      <c r="T13" s="220">
        <v>216</v>
      </c>
      <c r="U13" s="220">
        <v>93</v>
      </c>
      <c r="V13" s="220">
        <v>309</v>
      </c>
    </row>
    <row r="14" spans="1:22" ht="18.75" customHeight="1">
      <c r="A14" s="165" t="s">
        <v>9</v>
      </c>
      <c r="B14" s="220">
        <v>133</v>
      </c>
      <c r="C14" s="220">
        <v>43</v>
      </c>
      <c r="D14" s="220">
        <v>176</v>
      </c>
      <c r="E14" s="220">
        <v>302</v>
      </c>
      <c r="F14" s="220">
        <v>270</v>
      </c>
      <c r="G14" s="220">
        <v>572</v>
      </c>
      <c r="H14" s="220">
        <v>485</v>
      </c>
      <c r="I14" s="220">
        <v>618</v>
      </c>
      <c r="J14" s="220">
        <v>1103</v>
      </c>
      <c r="K14" s="220">
        <v>37</v>
      </c>
      <c r="L14" s="220">
        <v>56</v>
      </c>
      <c r="M14" s="220">
        <v>93</v>
      </c>
      <c r="N14" s="220">
        <v>128</v>
      </c>
      <c r="O14" s="220">
        <v>289</v>
      </c>
      <c r="P14" s="220">
        <v>417</v>
      </c>
      <c r="Q14" s="220">
        <v>1085</v>
      </c>
      <c r="R14" s="220">
        <v>1276</v>
      </c>
      <c r="S14" s="220">
        <v>2361</v>
      </c>
      <c r="T14" s="220">
        <v>80</v>
      </c>
      <c r="U14" s="220">
        <v>245</v>
      </c>
      <c r="V14" s="220">
        <v>325</v>
      </c>
    </row>
    <row r="15" spans="1:22" ht="18.75" customHeight="1">
      <c r="A15" s="165" t="s">
        <v>10</v>
      </c>
      <c r="B15" s="220">
        <v>3514</v>
      </c>
      <c r="C15" s="220">
        <v>1231</v>
      </c>
      <c r="D15" s="220">
        <v>4745</v>
      </c>
      <c r="E15" s="220">
        <v>5391</v>
      </c>
      <c r="F15" s="220">
        <v>2239</v>
      </c>
      <c r="G15" s="220">
        <v>7630</v>
      </c>
      <c r="H15" s="220">
        <v>21518</v>
      </c>
      <c r="I15" s="220">
        <v>11269</v>
      </c>
      <c r="J15" s="220">
        <v>32787</v>
      </c>
      <c r="K15" s="220">
        <v>813</v>
      </c>
      <c r="L15" s="220">
        <v>1519</v>
      </c>
      <c r="M15" s="220">
        <v>2332</v>
      </c>
      <c r="N15" s="220">
        <v>2396</v>
      </c>
      <c r="O15" s="220">
        <v>1371</v>
      </c>
      <c r="P15" s="220">
        <v>3767</v>
      </c>
      <c r="Q15" s="220">
        <v>33632</v>
      </c>
      <c r="R15" s="220">
        <v>17629</v>
      </c>
      <c r="S15" s="220">
        <v>51261</v>
      </c>
      <c r="T15" s="220">
        <v>1276</v>
      </c>
      <c r="U15" s="220">
        <v>780</v>
      </c>
      <c r="V15" s="220">
        <v>2056</v>
      </c>
    </row>
    <row r="16" spans="1:22" ht="18.75" customHeight="1">
      <c r="A16" s="165" t="s">
        <v>11</v>
      </c>
      <c r="B16" s="220">
        <v>2797</v>
      </c>
      <c r="C16" s="220">
        <v>901</v>
      </c>
      <c r="D16" s="220">
        <v>3698</v>
      </c>
      <c r="E16" s="220">
        <v>4127</v>
      </c>
      <c r="F16" s="220">
        <v>3349</v>
      </c>
      <c r="G16" s="220">
        <v>7476</v>
      </c>
      <c r="H16" s="220">
        <v>18767</v>
      </c>
      <c r="I16" s="220">
        <v>14067</v>
      </c>
      <c r="J16" s="220">
        <v>32834</v>
      </c>
      <c r="K16" s="220">
        <v>764</v>
      </c>
      <c r="L16" s="220">
        <v>574</v>
      </c>
      <c r="M16" s="220">
        <v>1338</v>
      </c>
      <c r="N16" s="220">
        <v>714</v>
      </c>
      <c r="O16" s="220">
        <v>2017</v>
      </c>
      <c r="P16" s="220">
        <v>2731</v>
      </c>
      <c r="Q16" s="220">
        <v>27169</v>
      </c>
      <c r="R16" s="220">
        <v>20908</v>
      </c>
      <c r="S16" s="220">
        <v>48077</v>
      </c>
      <c r="T16" s="220">
        <v>146</v>
      </c>
      <c r="U16" s="220">
        <v>137</v>
      </c>
      <c r="V16" s="220">
        <v>283</v>
      </c>
    </row>
    <row r="17" spans="1:22" ht="18.75" customHeight="1">
      <c r="A17" s="165" t="s">
        <v>12</v>
      </c>
      <c r="B17" s="220">
        <v>830</v>
      </c>
      <c r="C17" s="220">
        <v>185</v>
      </c>
      <c r="D17" s="220">
        <v>1015</v>
      </c>
      <c r="E17" s="220">
        <v>977</v>
      </c>
      <c r="F17" s="220">
        <v>414</v>
      </c>
      <c r="G17" s="220">
        <v>1391</v>
      </c>
      <c r="H17" s="220">
        <v>3870</v>
      </c>
      <c r="I17" s="220">
        <v>2748</v>
      </c>
      <c r="J17" s="220">
        <v>6618</v>
      </c>
      <c r="K17" s="220">
        <v>99</v>
      </c>
      <c r="L17" s="220">
        <v>381</v>
      </c>
      <c r="M17" s="220">
        <v>480</v>
      </c>
      <c r="N17" s="220">
        <v>373</v>
      </c>
      <c r="O17" s="220">
        <v>324</v>
      </c>
      <c r="P17" s="220">
        <v>697</v>
      </c>
      <c r="Q17" s="220">
        <v>6149</v>
      </c>
      <c r="R17" s="220">
        <v>4052</v>
      </c>
      <c r="S17" s="220">
        <v>10201</v>
      </c>
      <c r="T17" s="220">
        <v>60</v>
      </c>
      <c r="U17" s="220">
        <v>43</v>
      </c>
      <c r="V17" s="220">
        <v>103</v>
      </c>
    </row>
    <row r="18" spans="1:22" ht="18.75" customHeight="1">
      <c r="A18" s="165" t="s">
        <v>13</v>
      </c>
      <c r="B18" s="220">
        <v>698</v>
      </c>
      <c r="C18" s="220">
        <v>243</v>
      </c>
      <c r="D18" s="220">
        <v>941</v>
      </c>
      <c r="E18" s="220">
        <v>689</v>
      </c>
      <c r="F18" s="220">
        <v>535</v>
      </c>
      <c r="G18" s="220">
        <v>1224</v>
      </c>
      <c r="H18" s="220">
        <v>2954</v>
      </c>
      <c r="I18" s="220">
        <v>2936</v>
      </c>
      <c r="J18" s="220">
        <v>5890</v>
      </c>
      <c r="K18" s="220">
        <v>69</v>
      </c>
      <c r="L18" s="220">
        <v>77</v>
      </c>
      <c r="M18" s="220">
        <v>146</v>
      </c>
      <c r="N18" s="220">
        <v>1560</v>
      </c>
      <c r="O18" s="220">
        <v>845</v>
      </c>
      <c r="P18" s="220">
        <v>2405</v>
      </c>
      <c r="Q18" s="220">
        <v>5970</v>
      </c>
      <c r="R18" s="220">
        <v>4636</v>
      </c>
      <c r="S18" s="220">
        <v>10606</v>
      </c>
      <c r="T18" s="220">
        <v>62</v>
      </c>
      <c r="U18" s="220">
        <v>25</v>
      </c>
      <c r="V18" s="220">
        <v>87</v>
      </c>
    </row>
    <row r="19" spans="1:22" ht="18.75" customHeight="1">
      <c r="A19" s="165" t="s">
        <v>14</v>
      </c>
      <c r="B19" s="220">
        <v>556</v>
      </c>
      <c r="C19" s="220">
        <v>62</v>
      </c>
      <c r="D19" s="220">
        <v>618</v>
      </c>
      <c r="E19" s="220">
        <v>961</v>
      </c>
      <c r="F19" s="220">
        <v>277</v>
      </c>
      <c r="G19" s="220">
        <v>1238</v>
      </c>
      <c r="H19" s="220">
        <v>4287</v>
      </c>
      <c r="I19" s="220">
        <v>1511</v>
      </c>
      <c r="J19" s="220">
        <v>5798</v>
      </c>
      <c r="K19" s="220">
        <v>121</v>
      </c>
      <c r="L19" s="220">
        <v>50</v>
      </c>
      <c r="M19" s="220">
        <v>171</v>
      </c>
      <c r="N19" s="220">
        <v>296</v>
      </c>
      <c r="O19" s="220">
        <v>234</v>
      </c>
      <c r="P19" s="220">
        <v>530</v>
      </c>
      <c r="Q19" s="220">
        <v>6221</v>
      </c>
      <c r="R19" s="220">
        <v>2134</v>
      </c>
      <c r="S19" s="220">
        <v>8355</v>
      </c>
      <c r="T19" s="220">
        <v>182</v>
      </c>
      <c r="U19" s="220">
        <v>39</v>
      </c>
      <c r="V19" s="220">
        <v>221</v>
      </c>
    </row>
    <row r="20" spans="1:22" ht="18.75" customHeight="1">
      <c r="A20" s="165" t="s">
        <v>15</v>
      </c>
      <c r="B20" s="220">
        <v>12814</v>
      </c>
      <c r="C20" s="220">
        <v>4560</v>
      </c>
      <c r="D20" s="220">
        <v>17374</v>
      </c>
      <c r="E20" s="220">
        <v>14296</v>
      </c>
      <c r="F20" s="220">
        <v>5794</v>
      </c>
      <c r="G20" s="220">
        <v>20090</v>
      </c>
      <c r="H20" s="220">
        <v>41805</v>
      </c>
      <c r="I20" s="220">
        <v>31202</v>
      </c>
      <c r="J20" s="220">
        <v>73007</v>
      </c>
      <c r="K20" s="220">
        <v>6163</v>
      </c>
      <c r="L20" s="220">
        <v>7483</v>
      </c>
      <c r="M20" s="220">
        <v>13646</v>
      </c>
      <c r="N20" s="220">
        <v>6747</v>
      </c>
      <c r="O20" s="220">
        <v>5190</v>
      </c>
      <c r="P20" s="220">
        <v>11937</v>
      </c>
      <c r="Q20" s="220">
        <v>81825</v>
      </c>
      <c r="R20" s="220">
        <v>54229</v>
      </c>
      <c r="S20" s="220">
        <v>136054</v>
      </c>
      <c r="T20" s="220">
        <v>740</v>
      </c>
      <c r="U20" s="220">
        <v>515</v>
      </c>
      <c r="V20" s="220">
        <v>1255</v>
      </c>
    </row>
    <row r="21" spans="1:22" ht="18.75" customHeight="1">
      <c r="A21" s="165" t="s">
        <v>16</v>
      </c>
      <c r="B21" s="220">
        <v>2426</v>
      </c>
      <c r="C21" s="220">
        <v>1281</v>
      </c>
      <c r="D21" s="220">
        <v>3707</v>
      </c>
      <c r="E21" s="220">
        <v>4465</v>
      </c>
      <c r="F21" s="220">
        <v>3630</v>
      </c>
      <c r="G21" s="220">
        <v>8095</v>
      </c>
      <c r="H21" s="220">
        <v>13266</v>
      </c>
      <c r="I21" s="220">
        <v>18950</v>
      </c>
      <c r="J21" s="220">
        <v>32216</v>
      </c>
      <c r="K21" s="220">
        <v>1067</v>
      </c>
      <c r="L21" s="220">
        <v>1830</v>
      </c>
      <c r="M21" s="220">
        <v>2897</v>
      </c>
      <c r="N21" s="220">
        <v>955</v>
      </c>
      <c r="O21" s="220">
        <v>2214</v>
      </c>
      <c r="P21" s="220">
        <v>3169</v>
      </c>
      <c r="Q21" s="220">
        <v>22179</v>
      </c>
      <c r="R21" s="220">
        <v>27905</v>
      </c>
      <c r="S21" s="220">
        <v>50084</v>
      </c>
      <c r="T21" s="220">
        <v>137</v>
      </c>
      <c r="U21" s="220">
        <v>150</v>
      </c>
      <c r="V21" s="220">
        <v>287</v>
      </c>
    </row>
    <row r="22" spans="1:22" ht="18.75" customHeight="1">
      <c r="A22" s="165" t="s">
        <v>69</v>
      </c>
      <c r="B22" s="220">
        <v>2</v>
      </c>
      <c r="C22" s="220">
        <v>1</v>
      </c>
      <c r="D22" s="220">
        <v>3</v>
      </c>
      <c r="E22" s="220">
        <v>0</v>
      </c>
      <c r="F22" s="220">
        <v>0</v>
      </c>
      <c r="G22" s="220">
        <v>0</v>
      </c>
      <c r="H22" s="220">
        <v>15</v>
      </c>
      <c r="I22" s="220">
        <v>8</v>
      </c>
      <c r="J22" s="220">
        <v>23</v>
      </c>
      <c r="K22" s="220">
        <v>0</v>
      </c>
      <c r="L22" s="220">
        <v>0</v>
      </c>
      <c r="M22" s="220">
        <v>0</v>
      </c>
      <c r="N22" s="220">
        <v>19</v>
      </c>
      <c r="O22" s="220">
        <v>13</v>
      </c>
      <c r="P22" s="220">
        <v>32</v>
      </c>
      <c r="Q22" s="220">
        <v>36</v>
      </c>
      <c r="R22" s="220">
        <v>22</v>
      </c>
      <c r="S22" s="220">
        <v>58</v>
      </c>
      <c r="T22" s="220">
        <v>0</v>
      </c>
      <c r="U22" s="220">
        <v>0</v>
      </c>
      <c r="V22" s="220">
        <v>0</v>
      </c>
    </row>
    <row r="23" spans="1:22" ht="18.75" customHeight="1">
      <c r="A23" s="165" t="s">
        <v>17</v>
      </c>
      <c r="B23" s="220">
        <v>5127</v>
      </c>
      <c r="C23" s="220">
        <v>2266</v>
      </c>
      <c r="D23" s="220">
        <v>7393</v>
      </c>
      <c r="E23" s="220">
        <v>5012</v>
      </c>
      <c r="F23" s="220">
        <v>2522</v>
      </c>
      <c r="G23" s="220">
        <v>7534</v>
      </c>
      <c r="H23" s="220">
        <v>25996</v>
      </c>
      <c r="I23" s="220">
        <v>16969</v>
      </c>
      <c r="J23" s="220">
        <v>42965</v>
      </c>
      <c r="K23" s="220">
        <v>1381</v>
      </c>
      <c r="L23" s="220">
        <v>1371</v>
      </c>
      <c r="M23" s="220">
        <v>2752</v>
      </c>
      <c r="N23" s="220">
        <v>1664</v>
      </c>
      <c r="O23" s="220">
        <v>1310</v>
      </c>
      <c r="P23" s="220">
        <v>2974</v>
      </c>
      <c r="Q23" s="220">
        <v>39180</v>
      </c>
      <c r="R23" s="220">
        <v>24438</v>
      </c>
      <c r="S23" s="220">
        <v>63618</v>
      </c>
      <c r="T23" s="220">
        <v>299</v>
      </c>
      <c r="U23" s="220">
        <v>271</v>
      </c>
      <c r="V23" s="220">
        <v>570</v>
      </c>
    </row>
    <row r="24" spans="1:22" ht="18.75" customHeight="1">
      <c r="A24" s="165" t="s">
        <v>18</v>
      </c>
      <c r="B24" s="220">
        <v>10548</v>
      </c>
      <c r="C24" s="220">
        <v>3563</v>
      </c>
      <c r="D24" s="220">
        <v>14111</v>
      </c>
      <c r="E24" s="220">
        <v>15286</v>
      </c>
      <c r="F24" s="220">
        <v>6426</v>
      </c>
      <c r="G24" s="220">
        <v>21712</v>
      </c>
      <c r="H24" s="220">
        <v>62273</v>
      </c>
      <c r="I24" s="220">
        <v>38619</v>
      </c>
      <c r="J24" s="220">
        <v>100892</v>
      </c>
      <c r="K24" s="220">
        <v>1911</v>
      </c>
      <c r="L24" s="220">
        <v>1631</v>
      </c>
      <c r="M24" s="220">
        <v>3542</v>
      </c>
      <c r="N24" s="220">
        <v>6277</v>
      </c>
      <c r="O24" s="220">
        <v>5659</v>
      </c>
      <c r="P24" s="220">
        <v>11936</v>
      </c>
      <c r="Q24" s="220">
        <v>96295</v>
      </c>
      <c r="R24" s="220">
        <v>55898</v>
      </c>
      <c r="S24" s="220">
        <v>152193</v>
      </c>
      <c r="T24" s="220">
        <v>2858</v>
      </c>
      <c r="U24" s="220">
        <v>2090</v>
      </c>
      <c r="V24" s="220">
        <v>4948</v>
      </c>
    </row>
    <row r="25" spans="1:22" ht="18.75" customHeight="1">
      <c r="A25" s="165" t="s">
        <v>19</v>
      </c>
      <c r="B25" s="220">
        <v>369</v>
      </c>
      <c r="C25" s="220">
        <v>125</v>
      </c>
      <c r="D25" s="220">
        <v>494</v>
      </c>
      <c r="E25" s="220">
        <v>654</v>
      </c>
      <c r="F25" s="220">
        <v>411</v>
      </c>
      <c r="G25" s="220">
        <v>1065</v>
      </c>
      <c r="H25" s="220">
        <v>1497</v>
      </c>
      <c r="I25" s="220">
        <v>1262</v>
      </c>
      <c r="J25" s="220">
        <v>2759</v>
      </c>
      <c r="K25" s="220">
        <v>79</v>
      </c>
      <c r="L25" s="220">
        <v>92</v>
      </c>
      <c r="M25" s="220">
        <v>171</v>
      </c>
      <c r="N25" s="220">
        <v>235</v>
      </c>
      <c r="O25" s="220">
        <v>289</v>
      </c>
      <c r="P25" s="220">
        <v>524</v>
      </c>
      <c r="Q25" s="220">
        <v>2834</v>
      </c>
      <c r="R25" s="220">
        <v>2179</v>
      </c>
      <c r="S25" s="220">
        <v>5013</v>
      </c>
      <c r="T25" s="220">
        <v>15</v>
      </c>
      <c r="U25" s="220">
        <v>14</v>
      </c>
      <c r="V25" s="220">
        <v>29</v>
      </c>
    </row>
    <row r="26" spans="1:22" ht="18.75" customHeight="1">
      <c r="A26" s="165" t="s">
        <v>20</v>
      </c>
      <c r="B26" s="220">
        <v>86</v>
      </c>
      <c r="C26" s="220">
        <v>46</v>
      </c>
      <c r="D26" s="220">
        <v>132</v>
      </c>
      <c r="E26" s="220">
        <v>269</v>
      </c>
      <c r="F26" s="220">
        <v>241</v>
      </c>
      <c r="G26" s="220">
        <v>510</v>
      </c>
      <c r="H26" s="220">
        <v>1066</v>
      </c>
      <c r="I26" s="220">
        <v>1609</v>
      </c>
      <c r="J26" s="220">
        <v>2675</v>
      </c>
      <c r="K26" s="220">
        <v>11</v>
      </c>
      <c r="L26" s="220">
        <v>82</v>
      </c>
      <c r="M26" s="220">
        <v>93</v>
      </c>
      <c r="N26" s="220">
        <v>44</v>
      </c>
      <c r="O26" s="220">
        <v>97</v>
      </c>
      <c r="P26" s="220">
        <v>141</v>
      </c>
      <c r="Q26" s="220">
        <v>1476</v>
      </c>
      <c r="R26" s="220">
        <v>2075</v>
      </c>
      <c r="S26" s="220">
        <v>3551</v>
      </c>
      <c r="T26" s="220">
        <v>6</v>
      </c>
      <c r="U26" s="220">
        <v>0</v>
      </c>
      <c r="V26" s="220">
        <v>6</v>
      </c>
    </row>
    <row r="27" spans="1:22" ht="18.75" customHeight="1">
      <c r="A27" s="165" t="s">
        <v>21</v>
      </c>
      <c r="B27" s="220">
        <v>90</v>
      </c>
      <c r="C27" s="220">
        <v>16</v>
      </c>
      <c r="D27" s="220">
        <v>106</v>
      </c>
      <c r="E27" s="220">
        <v>288</v>
      </c>
      <c r="F27" s="220">
        <v>177</v>
      </c>
      <c r="G27" s="220">
        <v>465</v>
      </c>
      <c r="H27" s="220">
        <v>360</v>
      </c>
      <c r="I27" s="220">
        <v>322</v>
      </c>
      <c r="J27" s="220">
        <v>682</v>
      </c>
      <c r="K27" s="220">
        <v>15</v>
      </c>
      <c r="L27" s="220">
        <v>76</v>
      </c>
      <c r="M27" s="220">
        <v>91</v>
      </c>
      <c r="N27" s="220">
        <v>136</v>
      </c>
      <c r="O27" s="220">
        <v>121</v>
      </c>
      <c r="P27" s="220">
        <v>257</v>
      </c>
      <c r="Q27" s="220">
        <v>889</v>
      </c>
      <c r="R27" s="220">
        <v>712</v>
      </c>
      <c r="S27" s="220">
        <v>1601</v>
      </c>
      <c r="T27" s="220">
        <v>0</v>
      </c>
      <c r="U27" s="220">
        <v>2</v>
      </c>
      <c r="V27" s="220">
        <v>2</v>
      </c>
    </row>
    <row r="28" spans="1:22" ht="18.75" customHeight="1">
      <c r="A28" s="165" t="s">
        <v>22</v>
      </c>
      <c r="B28" s="220">
        <v>97</v>
      </c>
      <c r="C28" s="220">
        <v>22</v>
      </c>
      <c r="D28" s="220">
        <v>119</v>
      </c>
      <c r="E28" s="220">
        <v>134</v>
      </c>
      <c r="F28" s="220">
        <v>103</v>
      </c>
      <c r="G28" s="220">
        <v>237</v>
      </c>
      <c r="H28" s="220">
        <v>680</v>
      </c>
      <c r="I28" s="220">
        <v>731</v>
      </c>
      <c r="J28" s="220">
        <v>1411</v>
      </c>
      <c r="K28" s="220">
        <v>14</v>
      </c>
      <c r="L28" s="220">
        <v>31</v>
      </c>
      <c r="M28" s="220">
        <v>45</v>
      </c>
      <c r="N28" s="220">
        <v>26</v>
      </c>
      <c r="O28" s="220">
        <v>29</v>
      </c>
      <c r="P28" s="220">
        <v>55</v>
      </c>
      <c r="Q28" s="220">
        <v>951</v>
      </c>
      <c r="R28" s="220">
        <v>916</v>
      </c>
      <c r="S28" s="220">
        <v>1867</v>
      </c>
      <c r="T28" s="220">
        <v>16</v>
      </c>
      <c r="U28" s="220">
        <v>9</v>
      </c>
      <c r="V28" s="220">
        <v>25</v>
      </c>
    </row>
    <row r="29" spans="1:22" ht="18.75" customHeight="1">
      <c r="A29" s="165" t="s">
        <v>23</v>
      </c>
      <c r="B29" s="220">
        <v>2623</v>
      </c>
      <c r="C29" s="220">
        <v>467</v>
      </c>
      <c r="D29" s="220">
        <v>3090</v>
      </c>
      <c r="E29" s="220">
        <v>3486</v>
      </c>
      <c r="F29" s="220">
        <v>1250</v>
      </c>
      <c r="G29" s="220">
        <v>4736</v>
      </c>
      <c r="H29" s="220">
        <v>19072</v>
      </c>
      <c r="I29" s="220">
        <v>8618</v>
      </c>
      <c r="J29" s="220">
        <v>27690</v>
      </c>
      <c r="K29" s="220">
        <v>1739</v>
      </c>
      <c r="L29" s="220">
        <v>789</v>
      </c>
      <c r="M29" s="220">
        <v>2528</v>
      </c>
      <c r="N29" s="220">
        <v>983</v>
      </c>
      <c r="O29" s="220">
        <v>690</v>
      </c>
      <c r="P29" s="220">
        <v>1673</v>
      </c>
      <c r="Q29" s="220">
        <v>27903</v>
      </c>
      <c r="R29" s="220">
        <v>11814</v>
      </c>
      <c r="S29" s="220">
        <v>39717</v>
      </c>
      <c r="T29" s="220">
        <v>269</v>
      </c>
      <c r="U29" s="220">
        <v>63</v>
      </c>
      <c r="V29" s="220">
        <v>332</v>
      </c>
    </row>
    <row r="30" spans="1:22" ht="18.75" customHeight="1">
      <c r="A30" s="165" t="s">
        <v>24</v>
      </c>
      <c r="B30" s="220">
        <v>637</v>
      </c>
      <c r="C30" s="220">
        <v>180</v>
      </c>
      <c r="D30" s="220">
        <v>817</v>
      </c>
      <c r="E30" s="220">
        <v>642</v>
      </c>
      <c r="F30" s="220">
        <v>285</v>
      </c>
      <c r="G30" s="220">
        <v>927</v>
      </c>
      <c r="H30" s="220">
        <v>2249</v>
      </c>
      <c r="I30" s="220">
        <v>1391</v>
      </c>
      <c r="J30" s="220">
        <v>3640</v>
      </c>
      <c r="K30" s="220">
        <v>302</v>
      </c>
      <c r="L30" s="220">
        <v>384</v>
      </c>
      <c r="M30" s="220">
        <v>686</v>
      </c>
      <c r="N30" s="220">
        <v>119</v>
      </c>
      <c r="O30" s="220">
        <v>93</v>
      </c>
      <c r="P30" s="220">
        <v>212</v>
      </c>
      <c r="Q30" s="220">
        <v>3949</v>
      </c>
      <c r="R30" s="220">
        <v>2333</v>
      </c>
      <c r="S30" s="220">
        <v>6282</v>
      </c>
      <c r="T30" s="220">
        <v>5</v>
      </c>
      <c r="U30" s="220">
        <v>3</v>
      </c>
      <c r="V30" s="220">
        <v>8</v>
      </c>
    </row>
    <row r="31" spans="1:22" ht="18.75" customHeight="1">
      <c r="A31" s="165" t="s">
        <v>25</v>
      </c>
      <c r="B31" s="220">
        <v>2239</v>
      </c>
      <c r="C31" s="220">
        <v>1187</v>
      </c>
      <c r="D31" s="220">
        <v>3426</v>
      </c>
      <c r="E31" s="220">
        <v>3564</v>
      </c>
      <c r="F31" s="220">
        <v>3636</v>
      </c>
      <c r="G31" s="220">
        <v>7200</v>
      </c>
      <c r="H31" s="220">
        <v>16630</v>
      </c>
      <c r="I31" s="220">
        <v>16918</v>
      </c>
      <c r="J31" s="220">
        <v>33548</v>
      </c>
      <c r="K31" s="220">
        <v>635</v>
      </c>
      <c r="L31" s="220">
        <v>1886</v>
      </c>
      <c r="M31" s="220">
        <v>2521</v>
      </c>
      <c r="N31" s="220">
        <v>1224</v>
      </c>
      <c r="O31" s="220">
        <v>3263</v>
      </c>
      <c r="P31" s="220">
        <v>4487</v>
      </c>
      <c r="Q31" s="220">
        <v>24292</v>
      </c>
      <c r="R31" s="220">
        <v>26890</v>
      </c>
      <c r="S31" s="220">
        <v>51182</v>
      </c>
      <c r="T31" s="220">
        <v>153</v>
      </c>
      <c r="U31" s="220">
        <v>237</v>
      </c>
      <c r="V31" s="220">
        <v>390</v>
      </c>
    </row>
    <row r="32" spans="1:22" ht="18.75" customHeight="1">
      <c r="A32" s="165" t="s">
        <v>26</v>
      </c>
      <c r="B32" s="220">
        <v>3311</v>
      </c>
      <c r="C32" s="220">
        <v>1056</v>
      </c>
      <c r="D32" s="220">
        <v>4367</v>
      </c>
      <c r="E32" s="220">
        <v>4072</v>
      </c>
      <c r="F32" s="220">
        <v>2098</v>
      </c>
      <c r="G32" s="220">
        <v>6170</v>
      </c>
      <c r="H32" s="220">
        <v>39548</v>
      </c>
      <c r="I32" s="220">
        <v>22753</v>
      </c>
      <c r="J32" s="220">
        <v>62301</v>
      </c>
      <c r="K32" s="220">
        <v>836</v>
      </c>
      <c r="L32" s="220">
        <v>330</v>
      </c>
      <c r="M32" s="220">
        <v>1166</v>
      </c>
      <c r="N32" s="220">
        <v>536</v>
      </c>
      <c r="O32" s="220">
        <v>452</v>
      </c>
      <c r="P32" s="220">
        <v>988</v>
      </c>
      <c r="Q32" s="220">
        <v>48303</v>
      </c>
      <c r="R32" s="220">
        <v>26689</v>
      </c>
      <c r="S32" s="220">
        <v>74992</v>
      </c>
      <c r="T32" s="220">
        <v>232</v>
      </c>
      <c r="U32" s="220">
        <v>128</v>
      </c>
      <c r="V32" s="220">
        <v>360</v>
      </c>
    </row>
    <row r="33" spans="1:22" ht="18.75" customHeight="1">
      <c r="A33" s="165" t="s">
        <v>27</v>
      </c>
      <c r="B33" s="220">
        <v>77</v>
      </c>
      <c r="C33" s="220">
        <v>28</v>
      </c>
      <c r="D33" s="220">
        <v>105</v>
      </c>
      <c r="E33" s="220">
        <v>91</v>
      </c>
      <c r="F33" s="220">
        <v>26</v>
      </c>
      <c r="G33" s="220">
        <v>117</v>
      </c>
      <c r="H33" s="220">
        <v>431</v>
      </c>
      <c r="I33" s="220">
        <v>261</v>
      </c>
      <c r="J33" s="220">
        <v>692</v>
      </c>
      <c r="K33" s="220">
        <v>62</v>
      </c>
      <c r="L33" s="220">
        <v>126</v>
      </c>
      <c r="M33" s="220">
        <v>188</v>
      </c>
      <c r="N33" s="220">
        <v>106</v>
      </c>
      <c r="O33" s="220">
        <v>90</v>
      </c>
      <c r="P33" s="220">
        <v>196</v>
      </c>
      <c r="Q33" s="220">
        <v>767</v>
      </c>
      <c r="R33" s="220">
        <v>531</v>
      </c>
      <c r="S33" s="220">
        <v>1298</v>
      </c>
      <c r="T33" s="220">
        <v>4</v>
      </c>
      <c r="U33" s="220">
        <v>5</v>
      </c>
      <c r="V33" s="220">
        <v>9</v>
      </c>
    </row>
    <row r="34" spans="1:22" ht="18.75" customHeight="1">
      <c r="A34" s="165" t="s">
        <v>28</v>
      </c>
      <c r="B34" s="220">
        <v>12775</v>
      </c>
      <c r="C34" s="220">
        <v>5119</v>
      </c>
      <c r="D34" s="220">
        <v>17894</v>
      </c>
      <c r="E34" s="220">
        <v>11580</v>
      </c>
      <c r="F34" s="220">
        <v>7890</v>
      </c>
      <c r="G34" s="220">
        <v>19470</v>
      </c>
      <c r="H34" s="220">
        <v>74481</v>
      </c>
      <c r="I34" s="220">
        <v>66667</v>
      </c>
      <c r="J34" s="220">
        <v>141148</v>
      </c>
      <c r="K34" s="220">
        <v>2515</v>
      </c>
      <c r="L34" s="220">
        <v>4802</v>
      </c>
      <c r="M34" s="220">
        <v>7317</v>
      </c>
      <c r="N34" s="220">
        <v>2242</v>
      </c>
      <c r="O34" s="220">
        <v>2619</v>
      </c>
      <c r="P34" s="220">
        <v>4861</v>
      </c>
      <c r="Q34" s="220">
        <v>103593</v>
      </c>
      <c r="R34" s="220">
        <v>87097</v>
      </c>
      <c r="S34" s="220">
        <v>190690</v>
      </c>
      <c r="T34" s="220">
        <v>322</v>
      </c>
      <c r="U34" s="220">
        <v>165</v>
      </c>
      <c r="V34" s="220">
        <v>487</v>
      </c>
    </row>
    <row r="35" spans="1:22" ht="18.75" customHeight="1">
      <c r="A35" s="466" t="s">
        <v>29</v>
      </c>
      <c r="B35" s="220">
        <v>5021</v>
      </c>
      <c r="C35" s="220">
        <v>1431</v>
      </c>
      <c r="D35" s="220">
        <v>6452</v>
      </c>
      <c r="E35" s="220">
        <v>6112</v>
      </c>
      <c r="F35" s="220">
        <v>2940</v>
      </c>
      <c r="G35" s="220">
        <v>9052</v>
      </c>
      <c r="H35" s="220">
        <v>37312</v>
      </c>
      <c r="I35" s="220">
        <v>22549</v>
      </c>
      <c r="J35" s="220">
        <v>59861</v>
      </c>
      <c r="K35" s="220">
        <v>567</v>
      </c>
      <c r="L35" s="220">
        <v>1938</v>
      </c>
      <c r="M35" s="220">
        <v>2505</v>
      </c>
      <c r="N35" s="220">
        <v>1346</v>
      </c>
      <c r="O35" s="220">
        <v>1147</v>
      </c>
      <c r="P35" s="220">
        <v>2493</v>
      </c>
      <c r="Q35" s="220">
        <v>50358</v>
      </c>
      <c r="R35" s="220">
        <v>30005</v>
      </c>
      <c r="S35" s="220">
        <v>80363</v>
      </c>
      <c r="T35" s="220">
        <v>135</v>
      </c>
      <c r="U35" s="220">
        <v>46</v>
      </c>
      <c r="V35" s="220">
        <v>181</v>
      </c>
    </row>
    <row r="36" spans="1:22" ht="18.75" customHeight="1">
      <c r="A36" s="165" t="s">
        <v>30</v>
      </c>
      <c r="B36" s="220">
        <v>125</v>
      </c>
      <c r="C36" s="220">
        <v>41</v>
      </c>
      <c r="D36" s="220">
        <v>166</v>
      </c>
      <c r="E36" s="220">
        <v>201</v>
      </c>
      <c r="F36" s="220">
        <v>96</v>
      </c>
      <c r="G36" s="220">
        <v>297</v>
      </c>
      <c r="H36" s="220">
        <v>826</v>
      </c>
      <c r="I36" s="220">
        <v>406</v>
      </c>
      <c r="J36" s="220">
        <v>1232</v>
      </c>
      <c r="K36" s="220">
        <v>243</v>
      </c>
      <c r="L36" s="220">
        <v>222</v>
      </c>
      <c r="M36" s="220">
        <v>465</v>
      </c>
      <c r="N36" s="220">
        <v>74</v>
      </c>
      <c r="O36" s="220">
        <v>59</v>
      </c>
      <c r="P36" s="220">
        <v>133</v>
      </c>
      <c r="Q36" s="220">
        <v>1469</v>
      </c>
      <c r="R36" s="220">
        <v>824</v>
      </c>
      <c r="S36" s="220">
        <v>2293</v>
      </c>
      <c r="T36" s="220">
        <v>83</v>
      </c>
      <c r="U36" s="220">
        <v>69</v>
      </c>
      <c r="V36" s="220">
        <v>152</v>
      </c>
    </row>
    <row r="37" spans="1:22" ht="18.75" customHeight="1">
      <c r="A37" s="165" t="s">
        <v>31</v>
      </c>
      <c r="B37" s="220">
        <v>9320</v>
      </c>
      <c r="C37" s="220">
        <v>3261</v>
      </c>
      <c r="D37" s="220">
        <v>12581</v>
      </c>
      <c r="E37" s="220">
        <v>12945</v>
      </c>
      <c r="F37" s="220">
        <v>6546</v>
      </c>
      <c r="G37" s="220">
        <v>19491</v>
      </c>
      <c r="H37" s="220">
        <v>60054</v>
      </c>
      <c r="I37" s="220">
        <v>29308</v>
      </c>
      <c r="J37" s="220">
        <v>89362</v>
      </c>
      <c r="K37" s="220">
        <v>1809</v>
      </c>
      <c r="L37" s="220">
        <v>1521</v>
      </c>
      <c r="M37" s="220">
        <v>3330</v>
      </c>
      <c r="N37" s="220">
        <v>5059</v>
      </c>
      <c r="O37" s="220">
        <v>2773</v>
      </c>
      <c r="P37" s="220">
        <v>7832</v>
      </c>
      <c r="Q37" s="220">
        <v>89187</v>
      </c>
      <c r="R37" s="220">
        <v>43409</v>
      </c>
      <c r="S37" s="220">
        <v>132596</v>
      </c>
      <c r="T37" s="220">
        <v>330</v>
      </c>
      <c r="U37" s="220">
        <v>128</v>
      </c>
      <c r="V37" s="220">
        <v>458</v>
      </c>
    </row>
    <row r="38" spans="1:22" ht="18.75" customHeight="1">
      <c r="A38" s="165" t="s">
        <v>32</v>
      </c>
      <c r="B38" s="220">
        <v>1244</v>
      </c>
      <c r="C38" s="220">
        <v>253</v>
      </c>
      <c r="D38" s="220">
        <v>1497</v>
      </c>
      <c r="E38" s="220">
        <v>1280</v>
      </c>
      <c r="F38" s="220">
        <v>660</v>
      </c>
      <c r="G38" s="220">
        <v>1940</v>
      </c>
      <c r="H38" s="220">
        <v>5674</v>
      </c>
      <c r="I38" s="220">
        <v>2816</v>
      </c>
      <c r="J38" s="220">
        <v>8490</v>
      </c>
      <c r="K38" s="220">
        <v>301</v>
      </c>
      <c r="L38" s="220">
        <v>292</v>
      </c>
      <c r="M38" s="220">
        <v>593</v>
      </c>
      <c r="N38" s="220">
        <v>870</v>
      </c>
      <c r="O38" s="220">
        <v>555</v>
      </c>
      <c r="P38" s="220">
        <v>1425</v>
      </c>
      <c r="Q38" s="220">
        <v>9369</v>
      </c>
      <c r="R38" s="220">
        <v>4576</v>
      </c>
      <c r="S38" s="220">
        <v>13945</v>
      </c>
      <c r="T38" s="220">
        <v>34</v>
      </c>
      <c r="U38" s="220">
        <v>29</v>
      </c>
      <c r="V38" s="220">
        <v>63</v>
      </c>
    </row>
    <row r="39" spans="1:22" ht="18.75" customHeight="1">
      <c r="A39" s="165" t="s">
        <v>33</v>
      </c>
      <c r="B39" s="220">
        <v>3602</v>
      </c>
      <c r="C39" s="220">
        <v>703</v>
      </c>
      <c r="D39" s="220">
        <v>4305</v>
      </c>
      <c r="E39" s="220">
        <v>4294</v>
      </c>
      <c r="F39" s="220">
        <v>2052</v>
      </c>
      <c r="G39" s="220">
        <v>6346</v>
      </c>
      <c r="H39" s="220">
        <v>14534</v>
      </c>
      <c r="I39" s="220">
        <v>6508</v>
      </c>
      <c r="J39" s="220">
        <v>21042</v>
      </c>
      <c r="K39" s="220">
        <v>1739</v>
      </c>
      <c r="L39" s="220">
        <v>823</v>
      </c>
      <c r="M39" s="220">
        <v>2562</v>
      </c>
      <c r="N39" s="220">
        <v>6695</v>
      </c>
      <c r="O39" s="220">
        <v>4885</v>
      </c>
      <c r="P39" s="220">
        <v>11580</v>
      </c>
      <c r="Q39" s="220">
        <v>30864</v>
      </c>
      <c r="R39" s="220">
        <v>14971</v>
      </c>
      <c r="S39" s="220">
        <v>45835</v>
      </c>
      <c r="T39" s="220">
        <v>1395</v>
      </c>
      <c r="U39" s="220">
        <v>958</v>
      </c>
      <c r="V39" s="220">
        <v>2353</v>
      </c>
    </row>
    <row r="40" spans="1:22" s="158" customFormat="1" ht="18.75" customHeight="1">
      <c r="A40" s="152" t="s">
        <v>39</v>
      </c>
      <c r="B40" s="156">
        <v>93334</v>
      </c>
      <c r="C40" s="156">
        <v>32004</v>
      </c>
      <c r="D40" s="156">
        <v>125338</v>
      </c>
      <c r="E40" s="156">
        <v>119671</v>
      </c>
      <c r="F40" s="156">
        <v>63010</v>
      </c>
      <c r="G40" s="156">
        <v>182681</v>
      </c>
      <c r="H40" s="156">
        <v>548752</v>
      </c>
      <c r="I40" s="156">
        <v>363426</v>
      </c>
      <c r="J40" s="156">
        <v>912178</v>
      </c>
      <c r="K40" s="156">
        <v>25433</v>
      </c>
      <c r="L40" s="156">
        <v>33113</v>
      </c>
      <c r="M40" s="156">
        <v>58546</v>
      </c>
      <c r="N40" s="156">
        <v>46970</v>
      </c>
      <c r="O40" s="156">
        <v>41822</v>
      </c>
      <c r="P40" s="156">
        <v>88792</v>
      </c>
      <c r="Q40" s="156">
        <v>834160</v>
      </c>
      <c r="R40" s="156">
        <v>533375</v>
      </c>
      <c r="S40" s="156">
        <v>1367535</v>
      </c>
      <c r="T40" s="221">
        <v>10320</v>
      </c>
      <c r="U40" s="221">
        <v>6774</v>
      </c>
      <c r="V40" s="221">
        <v>17094</v>
      </c>
    </row>
  </sheetData>
  <mergeCells count="9">
    <mergeCell ref="N2:P2"/>
    <mergeCell ref="Q2:S2"/>
    <mergeCell ref="T2:V2"/>
    <mergeCell ref="B1:G1"/>
    <mergeCell ref="A2:A3"/>
    <mergeCell ref="B2:D2"/>
    <mergeCell ref="E2:G2"/>
    <mergeCell ref="H2:J2"/>
    <mergeCell ref="K2:M2"/>
  </mergeCells>
  <printOptions horizontalCentered="1"/>
  <pageMargins left="0.59055118110236204" right="0.196850393700787" top="0.43307086614173201" bottom="0.47244094488188998" header="0.23622047244094499" footer="0.23622047244094499"/>
  <pageSetup paperSize="9" scale="98" firstPageNumber="70" pageOrder="overThenDown" orientation="portrait" useFirstPageNumber="1" horizontalDpi="4294967294" verticalDpi="4294967294" r:id="rId1"/>
  <headerFooter alignWithMargins="0">
    <oddFooter>&amp;L&amp;"Arial,Italic"&amp;9AISHE 2013-14&amp;CT-&amp;P</oddFooter>
  </headerFooter>
  <colBreaks count="2" manualBreakCount="2">
    <brk id="7" max="38" man="1"/>
    <brk id="13" max="38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:V41"/>
  <sheetViews>
    <sheetView view="pageBreakPreview" topLeftCell="H31" zoomScaleSheetLayoutView="100" workbookViewId="0">
      <selection activeCell="A41" sqref="A41:XFD41"/>
    </sheetView>
  </sheetViews>
  <sheetFormatPr defaultRowHeight="14.25"/>
  <cols>
    <col min="1" max="1" width="20" style="154" customWidth="1"/>
    <col min="2" max="7" width="10.5703125" style="154" customWidth="1"/>
    <col min="8" max="13" width="10.7109375" style="154" customWidth="1"/>
    <col min="14" max="15" width="7.5703125" style="154" customWidth="1"/>
    <col min="16" max="16" width="7.42578125" style="154" customWidth="1"/>
    <col min="17" max="18" width="8.7109375" style="154" customWidth="1"/>
    <col min="19" max="19" width="10" style="154" customWidth="1"/>
    <col min="20" max="20" width="7.85546875" style="154" customWidth="1"/>
    <col min="21" max="21" width="9.140625" style="154" customWidth="1"/>
    <col min="22" max="22" width="9.42578125" style="154" customWidth="1"/>
    <col min="23" max="16384" width="9.140625" style="223"/>
  </cols>
  <sheetData>
    <row r="1" spans="1:22" s="222" customFormat="1" ht="21" customHeight="1">
      <c r="A1" s="56" t="s">
        <v>1276</v>
      </c>
      <c r="B1" s="183" t="s">
        <v>1277</v>
      </c>
      <c r="C1" s="183"/>
      <c r="D1" s="183"/>
      <c r="E1" s="183"/>
      <c r="F1" s="183"/>
      <c r="G1" s="183"/>
      <c r="H1" s="183" t="str">
        <f>B1</f>
        <v>Post-Wise Number  of Teachers in Universities &amp; its Colleges</v>
      </c>
      <c r="I1" s="183"/>
      <c r="J1" s="183"/>
      <c r="K1" s="217"/>
      <c r="L1" s="183"/>
      <c r="M1" s="183"/>
      <c r="N1" s="183" t="str">
        <f>H1</f>
        <v>Post-Wise Number  of Teachers in Universities &amp; its Colleges</v>
      </c>
      <c r="O1" s="183"/>
      <c r="P1" s="183"/>
      <c r="Q1" s="183"/>
      <c r="R1" s="183"/>
      <c r="S1" s="183"/>
      <c r="T1" s="218"/>
      <c r="U1" s="151"/>
      <c r="V1" s="151"/>
    </row>
    <row r="2" spans="1:22" s="383" customFormat="1" ht="31.5" customHeight="1">
      <c r="A2" s="605" t="s">
        <v>36</v>
      </c>
      <c r="B2" s="597" t="s">
        <v>1270</v>
      </c>
      <c r="C2" s="597"/>
      <c r="D2" s="597"/>
      <c r="E2" s="597" t="s">
        <v>1271</v>
      </c>
      <c r="F2" s="598"/>
      <c r="G2" s="598"/>
      <c r="H2" s="597" t="s">
        <v>1272</v>
      </c>
      <c r="I2" s="598"/>
      <c r="J2" s="598"/>
      <c r="K2" s="597" t="s">
        <v>1273</v>
      </c>
      <c r="L2" s="598"/>
      <c r="M2" s="598"/>
      <c r="N2" s="597" t="s">
        <v>1274</v>
      </c>
      <c r="O2" s="598"/>
      <c r="P2" s="598"/>
      <c r="Q2" s="599" t="s">
        <v>38</v>
      </c>
      <c r="R2" s="600"/>
      <c r="S2" s="601"/>
      <c r="T2" s="602" t="s">
        <v>1275</v>
      </c>
      <c r="U2" s="603"/>
      <c r="V2" s="603"/>
    </row>
    <row r="3" spans="1:22" s="383" customFormat="1" ht="19.5" customHeight="1">
      <c r="A3" s="606"/>
      <c r="B3" s="381" t="s">
        <v>103</v>
      </c>
      <c r="C3" s="381" t="s">
        <v>104</v>
      </c>
      <c r="D3" s="381" t="s">
        <v>90</v>
      </c>
      <c r="E3" s="381" t="s">
        <v>103</v>
      </c>
      <c r="F3" s="381" t="s">
        <v>104</v>
      </c>
      <c r="G3" s="381" t="s">
        <v>90</v>
      </c>
      <c r="H3" s="381" t="s">
        <v>103</v>
      </c>
      <c r="I3" s="381" t="s">
        <v>104</v>
      </c>
      <c r="J3" s="381" t="s">
        <v>90</v>
      </c>
      <c r="K3" s="381" t="s">
        <v>103</v>
      </c>
      <c r="L3" s="381" t="s">
        <v>104</v>
      </c>
      <c r="M3" s="381" t="s">
        <v>90</v>
      </c>
      <c r="N3" s="381" t="s">
        <v>103</v>
      </c>
      <c r="O3" s="381" t="s">
        <v>104</v>
      </c>
      <c r="P3" s="381" t="s">
        <v>90</v>
      </c>
      <c r="Q3" s="381" t="s">
        <v>103</v>
      </c>
      <c r="R3" s="381" t="s">
        <v>104</v>
      </c>
      <c r="S3" s="381" t="s">
        <v>90</v>
      </c>
      <c r="T3" s="382" t="s">
        <v>103</v>
      </c>
      <c r="U3" s="382" t="s">
        <v>104</v>
      </c>
      <c r="V3" s="382" t="s">
        <v>90</v>
      </c>
    </row>
    <row r="4" spans="1:22" ht="30" customHeight="1">
      <c r="A4" s="165" t="s">
        <v>0</v>
      </c>
      <c r="B4" s="220">
        <v>9</v>
      </c>
      <c r="C4" s="220">
        <v>0</v>
      </c>
      <c r="D4" s="220">
        <v>9</v>
      </c>
      <c r="E4" s="220">
        <v>59</v>
      </c>
      <c r="F4" s="220">
        <v>17</v>
      </c>
      <c r="G4" s="220">
        <v>76</v>
      </c>
      <c r="H4" s="220">
        <v>74</v>
      </c>
      <c r="I4" s="220">
        <v>30</v>
      </c>
      <c r="J4" s="220">
        <v>104</v>
      </c>
      <c r="K4" s="220">
        <v>0</v>
      </c>
      <c r="L4" s="220">
        <v>0</v>
      </c>
      <c r="M4" s="220">
        <v>0</v>
      </c>
      <c r="N4" s="220">
        <v>28</v>
      </c>
      <c r="O4" s="220">
        <v>53</v>
      </c>
      <c r="P4" s="220">
        <v>81</v>
      </c>
      <c r="Q4" s="220">
        <v>170</v>
      </c>
      <c r="R4" s="220">
        <v>100</v>
      </c>
      <c r="S4" s="220">
        <v>270</v>
      </c>
      <c r="T4" s="220">
        <v>15</v>
      </c>
      <c r="U4" s="220">
        <v>32</v>
      </c>
      <c r="V4" s="220">
        <v>47</v>
      </c>
    </row>
    <row r="5" spans="1:22" ht="20.25" customHeight="1">
      <c r="A5" s="165" t="s">
        <v>1</v>
      </c>
      <c r="B5" s="220">
        <v>5029</v>
      </c>
      <c r="C5" s="220">
        <v>993</v>
      </c>
      <c r="D5" s="220">
        <v>6022</v>
      </c>
      <c r="E5" s="220">
        <v>7802</v>
      </c>
      <c r="F5" s="220">
        <v>2828</v>
      </c>
      <c r="G5" s="220">
        <v>10630</v>
      </c>
      <c r="H5" s="220">
        <v>45826</v>
      </c>
      <c r="I5" s="220">
        <v>23812</v>
      </c>
      <c r="J5" s="220">
        <v>69638</v>
      </c>
      <c r="K5" s="220">
        <v>352</v>
      </c>
      <c r="L5" s="220">
        <v>867</v>
      </c>
      <c r="M5" s="220">
        <v>1219</v>
      </c>
      <c r="N5" s="220">
        <v>1795</v>
      </c>
      <c r="O5" s="220">
        <v>1268</v>
      </c>
      <c r="P5" s="220">
        <v>3063</v>
      </c>
      <c r="Q5" s="220">
        <v>60804</v>
      </c>
      <c r="R5" s="220">
        <v>29768</v>
      </c>
      <c r="S5" s="220">
        <v>90572</v>
      </c>
      <c r="T5" s="220">
        <v>99</v>
      </c>
      <c r="U5" s="220">
        <v>58</v>
      </c>
      <c r="V5" s="220">
        <v>157</v>
      </c>
    </row>
    <row r="6" spans="1:22" ht="20.25" customHeight="1">
      <c r="A6" s="165" t="s">
        <v>2</v>
      </c>
      <c r="B6" s="220">
        <v>79</v>
      </c>
      <c r="C6" s="220">
        <v>4</v>
      </c>
      <c r="D6" s="220">
        <v>83</v>
      </c>
      <c r="E6" s="220">
        <v>208</v>
      </c>
      <c r="F6" s="220">
        <v>31</v>
      </c>
      <c r="G6" s="220">
        <v>239</v>
      </c>
      <c r="H6" s="220">
        <v>389</v>
      </c>
      <c r="I6" s="220">
        <v>206</v>
      </c>
      <c r="J6" s="220">
        <v>595</v>
      </c>
      <c r="K6" s="220">
        <v>5</v>
      </c>
      <c r="L6" s="220">
        <v>0</v>
      </c>
      <c r="M6" s="220">
        <v>5</v>
      </c>
      <c r="N6" s="220">
        <v>15</v>
      </c>
      <c r="O6" s="220">
        <v>15</v>
      </c>
      <c r="P6" s="220">
        <v>30</v>
      </c>
      <c r="Q6" s="220">
        <v>696</v>
      </c>
      <c r="R6" s="220">
        <v>256</v>
      </c>
      <c r="S6" s="220">
        <v>952</v>
      </c>
      <c r="T6" s="220">
        <v>0</v>
      </c>
      <c r="U6" s="220">
        <v>0</v>
      </c>
      <c r="V6" s="220">
        <v>0</v>
      </c>
    </row>
    <row r="7" spans="1:22" ht="20.25" customHeight="1">
      <c r="A7" s="165" t="s">
        <v>3</v>
      </c>
      <c r="B7" s="220">
        <v>1155</v>
      </c>
      <c r="C7" s="220">
        <v>361</v>
      </c>
      <c r="D7" s="220">
        <v>1516</v>
      </c>
      <c r="E7" s="220">
        <v>3016</v>
      </c>
      <c r="F7" s="220">
        <v>1654</v>
      </c>
      <c r="G7" s="220">
        <v>4670</v>
      </c>
      <c r="H7" s="220">
        <v>6682</v>
      </c>
      <c r="I7" s="220">
        <v>4013</v>
      </c>
      <c r="J7" s="220">
        <v>10695</v>
      </c>
      <c r="K7" s="220">
        <v>271</v>
      </c>
      <c r="L7" s="220">
        <v>141</v>
      </c>
      <c r="M7" s="220">
        <v>412</v>
      </c>
      <c r="N7" s="220">
        <v>894</v>
      </c>
      <c r="O7" s="220">
        <v>837</v>
      </c>
      <c r="P7" s="220">
        <v>1731</v>
      </c>
      <c r="Q7" s="220">
        <v>12018</v>
      </c>
      <c r="R7" s="220">
        <v>7006</v>
      </c>
      <c r="S7" s="220">
        <v>19024</v>
      </c>
      <c r="T7" s="220">
        <v>49</v>
      </c>
      <c r="U7" s="220">
        <v>21</v>
      </c>
      <c r="V7" s="220">
        <v>70</v>
      </c>
    </row>
    <row r="8" spans="1:22" ht="20.25" customHeight="1">
      <c r="A8" s="165" t="s">
        <v>4</v>
      </c>
      <c r="B8" s="220">
        <v>2048</v>
      </c>
      <c r="C8" s="220">
        <v>407</v>
      </c>
      <c r="D8" s="220">
        <v>2455</v>
      </c>
      <c r="E8" s="220">
        <v>3777</v>
      </c>
      <c r="F8" s="220">
        <v>859</v>
      </c>
      <c r="G8" s="220">
        <v>4636</v>
      </c>
      <c r="H8" s="220">
        <v>11603</v>
      </c>
      <c r="I8" s="220">
        <v>2349</v>
      </c>
      <c r="J8" s="220">
        <v>13952</v>
      </c>
      <c r="K8" s="220">
        <v>674</v>
      </c>
      <c r="L8" s="220">
        <v>162</v>
      </c>
      <c r="M8" s="220">
        <v>836</v>
      </c>
      <c r="N8" s="220">
        <v>1394</v>
      </c>
      <c r="O8" s="220">
        <v>406</v>
      </c>
      <c r="P8" s="220">
        <v>1800</v>
      </c>
      <c r="Q8" s="220">
        <v>19496</v>
      </c>
      <c r="R8" s="220">
        <v>4183</v>
      </c>
      <c r="S8" s="220">
        <v>23679</v>
      </c>
      <c r="T8" s="220">
        <v>845</v>
      </c>
      <c r="U8" s="220">
        <v>238</v>
      </c>
      <c r="V8" s="220">
        <v>1083</v>
      </c>
    </row>
    <row r="9" spans="1:22" ht="20.25" customHeight="1">
      <c r="A9" s="165" t="s">
        <v>5</v>
      </c>
      <c r="B9" s="220">
        <v>399</v>
      </c>
      <c r="C9" s="220">
        <v>231</v>
      </c>
      <c r="D9" s="220">
        <v>630</v>
      </c>
      <c r="E9" s="220">
        <v>214</v>
      </c>
      <c r="F9" s="220">
        <v>380</v>
      </c>
      <c r="G9" s="220">
        <v>594</v>
      </c>
      <c r="H9" s="220">
        <v>499</v>
      </c>
      <c r="I9" s="220">
        <v>717</v>
      </c>
      <c r="J9" s="220">
        <v>1216</v>
      </c>
      <c r="K9" s="220">
        <v>6</v>
      </c>
      <c r="L9" s="220">
        <v>6</v>
      </c>
      <c r="M9" s="220">
        <v>12</v>
      </c>
      <c r="N9" s="220">
        <v>110</v>
      </c>
      <c r="O9" s="220">
        <v>316</v>
      </c>
      <c r="P9" s="220">
        <v>426</v>
      </c>
      <c r="Q9" s="220">
        <v>1228</v>
      </c>
      <c r="R9" s="220">
        <v>1650</v>
      </c>
      <c r="S9" s="220">
        <v>2878</v>
      </c>
      <c r="T9" s="220">
        <v>15</v>
      </c>
      <c r="U9" s="220">
        <v>29</v>
      </c>
      <c r="V9" s="220">
        <v>44</v>
      </c>
    </row>
    <row r="10" spans="1:22" ht="20.25" customHeight="1">
      <c r="A10" s="165" t="s">
        <v>6</v>
      </c>
      <c r="B10" s="220">
        <v>1051</v>
      </c>
      <c r="C10" s="220">
        <v>384</v>
      </c>
      <c r="D10" s="220">
        <v>1435</v>
      </c>
      <c r="E10" s="220">
        <v>1180</v>
      </c>
      <c r="F10" s="220">
        <v>638</v>
      </c>
      <c r="G10" s="220">
        <v>1818</v>
      </c>
      <c r="H10" s="220">
        <v>6295</v>
      </c>
      <c r="I10" s="220">
        <v>4576</v>
      </c>
      <c r="J10" s="220">
        <v>10871</v>
      </c>
      <c r="K10" s="220">
        <v>442</v>
      </c>
      <c r="L10" s="220">
        <v>809</v>
      </c>
      <c r="M10" s="220">
        <v>1251</v>
      </c>
      <c r="N10" s="220">
        <v>839</v>
      </c>
      <c r="O10" s="220">
        <v>912</v>
      </c>
      <c r="P10" s="220">
        <v>1751</v>
      </c>
      <c r="Q10" s="220">
        <v>9807</v>
      </c>
      <c r="R10" s="220">
        <v>7319</v>
      </c>
      <c r="S10" s="220">
        <v>17126</v>
      </c>
      <c r="T10" s="220">
        <v>163</v>
      </c>
      <c r="U10" s="220">
        <v>132</v>
      </c>
      <c r="V10" s="220">
        <v>295</v>
      </c>
    </row>
    <row r="11" spans="1:22" ht="20.25" customHeight="1">
      <c r="A11" s="165" t="s">
        <v>7</v>
      </c>
      <c r="B11" s="220">
        <v>1</v>
      </c>
      <c r="C11" s="220">
        <v>5</v>
      </c>
      <c r="D11" s="220">
        <v>6</v>
      </c>
      <c r="E11" s="220">
        <v>1</v>
      </c>
      <c r="F11" s="220">
        <v>1</v>
      </c>
      <c r="G11" s="220">
        <v>2</v>
      </c>
      <c r="H11" s="220">
        <v>79</v>
      </c>
      <c r="I11" s="220">
        <v>49</v>
      </c>
      <c r="J11" s="220">
        <v>128</v>
      </c>
      <c r="K11" s="220">
        <v>0</v>
      </c>
      <c r="L11" s="220">
        <v>12</v>
      </c>
      <c r="M11" s="220">
        <v>12</v>
      </c>
      <c r="N11" s="220">
        <v>10</v>
      </c>
      <c r="O11" s="220">
        <v>4</v>
      </c>
      <c r="P11" s="220">
        <v>14</v>
      </c>
      <c r="Q11" s="220">
        <v>91</v>
      </c>
      <c r="R11" s="220">
        <v>71</v>
      </c>
      <c r="S11" s="220">
        <v>162</v>
      </c>
      <c r="T11" s="220">
        <v>0</v>
      </c>
      <c r="U11" s="220">
        <v>0</v>
      </c>
      <c r="V11" s="220">
        <v>0</v>
      </c>
    </row>
    <row r="12" spans="1:22" ht="20.25" customHeight="1">
      <c r="A12" s="165" t="s">
        <v>68</v>
      </c>
      <c r="B12" s="220">
        <v>11</v>
      </c>
      <c r="C12" s="220">
        <v>1</v>
      </c>
      <c r="D12" s="220">
        <v>12</v>
      </c>
      <c r="E12" s="220">
        <v>30</v>
      </c>
      <c r="F12" s="220">
        <v>14</v>
      </c>
      <c r="G12" s="220">
        <v>44</v>
      </c>
      <c r="H12" s="220">
        <v>60</v>
      </c>
      <c r="I12" s="220">
        <v>27</v>
      </c>
      <c r="J12" s="220">
        <v>87</v>
      </c>
      <c r="K12" s="220">
        <v>0</v>
      </c>
      <c r="L12" s="220">
        <v>0</v>
      </c>
      <c r="M12" s="220">
        <v>0</v>
      </c>
      <c r="N12" s="220">
        <v>7</v>
      </c>
      <c r="O12" s="220">
        <v>7</v>
      </c>
      <c r="P12" s="220">
        <v>14</v>
      </c>
      <c r="Q12" s="220">
        <v>108</v>
      </c>
      <c r="R12" s="220">
        <v>49</v>
      </c>
      <c r="S12" s="220">
        <v>157</v>
      </c>
      <c r="T12" s="220">
        <v>0</v>
      </c>
      <c r="U12" s="220">
        <v>0</v>
      </c>
      <c r="V12" s="220">
        <v>0</v>
      </c>
    </row>
    <row r="13" spans="1:22" ht="20.25" customHeight="1">
      <c r="A13" s="165" t="s">
        <v>8</v>
      </c>
      <c r="B13" s="220">
        <v>1966</v>
      </c>
      <c r="C13" s="220">
        <v>821</v>
      </c>
      <c r="D13" s="220">
        <v>2787</v>
      </c>
      <c r="E13" s="220">
        <v>2175</v>
      </c>
      <c r="F13" s="220">
        <v>2646</v>
      </c>
      <c r="G13" s="220">
        <v>4821</v>
      </c>
      <c r="H13" s="220">
        <v>3504</v>
      </c>
      <c r="I13" s="220">
        <v>4277</v>
      </c>
      <c r="J13" s="220">
        <v>7781</v>
      </c>
      <c r="K13" s="220">
        <v>61</v>
      </c>
      <c r="L13" s="220">
        <v>165</v>
      </c>
      <c r="M13" s="220">
        <v>226</v>
      </c>
      <c r="N13" s="220">
        <v>655</v>
      </c>
      <c r="O13" s="220">
        <v>1083</v>
      </c>
      <c r="P13" s="220">
        <v>1738</v>
      </c>
      <c r="Q13" s="220">
        <v>8361</v>
      </c>
      <c r="R13" s="220">
        <v>8992</v>
      </c>
      <c r="S13" s="220">
        <v>17353</v>
      </c>
      <c r="T13" s="220">
        <v>204</v>
      </c>
      <c r="U13" s="220">
        <v>75</v>
      </c>
      <c r="V13" s="220">
        <v>279</v>
      </c>
    </row>
    <row r="14" spans="1:22" ht="20.25" customHeight="1">
      <c r="A14" s="165" t="s">
        <v>9</v>
      </c>
      <c r="B14" s="220">
        <v>114</v>
      </c>
      <c r="C14" s="220">
        <v>41</v>
      </c>
      <c r="D14" s="220">
        <v>155</v>
      </c>
      <c r="E14" s="220">
        <v>283</v>
      </c>
      <c r="F14" s="220">
        <v>266</v>
      </c>
      <c r="G14" s="220">
        <v>549</v>
      </c>
      <c r="H14" s="220">
        <v>370</v>
      </c>
      <c r="I14" s="220">
        <v>541</v>
      </c>
      <c r="J14" s="220">
        <v>911</v>
      </c>
      <c r="K14" s="220">
        <v>34</v>
      </c>
      <c r="L14" s="220">
        <v>46</v>
      </c>
      <c r="M14" s="220">
        <v>80</v>
      </c>
      <c r="N14" s="220">
        <v>123</v>
      </c>
      <c r="O14" s="220">
        <v>263</v>
      </c>
      <c r="P14" s="220">
        <v>386</v>
      </c>
      <c r="Q14" s="220">
        <v>924</v>
      </c>
      <c r="R14" s="220">
        <v>1157</v>
      </c>
      <c r="S14" s="220">
        <v>2081</v>
      </c>
      <c r="T14" s="220">
        <v>76</v>
      </c>
      <c r="U14" s="220">
        <v>222</v>
      </c>
      <c r="V14" s="220">
        <v>298</v>
      </c>
    </row>
    <row r="15" spans="1:22" ht="20.25" customHeight="1">
      <c r="A15" s="165" t="s">
        <v>10</v>
      </c>
      <c r="B15" s="220">
        <v>3268</v>
      </c>
      <c r="C15" s="220">
        <v>1018</v>
      </c>
      <c r="D15" s="220">
        <v>4286</v>
      </c>
      <c r="E15" s="220">
        <v>5337</v>
      </c>
      <c r="F15" s="220">
        <v>2221</v>
      </c>
      <c r="G15" s="220">
        <v>7558</v>
      </c>
      <c r="H15" s="220">
        <v>20833</v>
      </c>
      <c r="I15" s="220">
        <v>10851</v>
      </c>
      <c r="J15" s="220">
        <v>31684</v>
      </c>
      <c r="K15" s="220">
        <v>691</v>
      </c>
      <c r="L15" s="220">
        <v>1118</v>
      </c>
      <c r="M15" s="220">
        <v>1809</v>
      </c>
      <c r="N15" s="220">
        <v>2368</v>
      </c>
      <c r="O15" s="220">
        <v>1357</v>
      </c>
      <c r="P15" s="220">
        <v>3725</v>
      </c>
      <c r="Q15" s="220">
        <v>32497</v>
      </c>
      <c r="R15" s="220">
        <v>16565</v>
      </c>
      <c r="S15" s="220">
        <v>49062</v>
      </c>
      <c r="T15" s="220">
        <v>1256</v>
      </c>
      <c r="U15" s="220">
        <v>777</v>
      </c>
      <c r="V15" s="220">
        <v>2033</v>
      </c>
    </row>
    <row r="16" spans="1:22" ht="20.25" customHeight="1">
      <c r="A16" s="165" t="s">
        <v>11</v>
      </c>
      <c r="B16" s="220">
        <v>2563</v>
      </c>
      <c r="C16" s="220">
        <v>843</v>
      </c>
      <c r="D16" s="220">
        <v>3406</v>
      </c>
      <c r="E16" s="220">
        <v>4113</v>
      </c>
      <c r="F16" s="220">
        <v>3337</v>
      </c>
      <c r="G16" s="220">
        <v>7450</v>
      </c>
      <c r="H16" s="220">
        <v>15540</v>
      </c>
      <c r="I16" s="220">
        <v>12810</v>
      </c>
      <c r="J16" s="220">
        <v>28350</v>
      </c>
      <c r="K16" s="220">
        <v>642</v>
      </c>
      <c r="L16" s="220">
        <v>535</v>
      </c>
      <c r="M16" s="220">
        <v>1177</v>
      </c>
      <c r="N16" s="220">
        <v>625</v>
      </c>
      <c r="O16" s="220">
        <v>1971</v>
      </c>
      <c r="P16" s="220">
        <v>2596</v>
      </c>
      <c r="Q16" s="220">
        <v>23483</v>
      </c>
      <c r="R16" s="220">
        <v>19496</v>
      </c>
      <c r="S16" s="220">
        <v>42979</v>
      </c>
      <c r="T16" s="220">
        <v>94</v>
      </c>
      <c r="U16" s="220">
        <v>117</v>
      </c>
      <c r="V16" s="220">
        <v>211</v>
      </c>
    </row>
    <row r="17" spans="1:22" ht="20.25" customHeight="1">
      <c r="A17" s="165" t="s">
        <v>12</v>
      </c>
      <c r="B17" s="220">
        <v>783</v>
      </c>
      <c r="C17" s="220">
        <v>165</v>
      </c>
      <c r="D17" s="220">
        <v>948</v>
      </c>
      <c r="E17" s="220">
        <v>955</v>
      </c>
      <c r="F17" s="220">
        <v>409</v>
      </c>
      <c r="G17" s="220">
        <v>1364</v>
      </c>
      <c r="H17" s="220">
        <v>3152</v>
      </c>
      <c r="I17" s="220">
        <v>2418</v>
      </c>
      <c r="J17" s="220">
        <v>5570</v>
      </c>
      <c r="K17" s="220">
        <v>30</v>
      </c>
      <c r="L17" s="220">
        <v>196</v>
      </c>
      <c r="M17" s="220">
        <v>226</v>
      </c>
      <c r="N17" s="220">
        <v>318</v>
      </c>
      <c r="O17" s="220">
        <v>295</v>
      </c>
      <c r="P17" s="220">
        <v>613</v>
      </c>
      <c r="Q17" s="220">
        <v>5238</v>
      </c>
      <c r="R17" s="220">
        <v>3483</v>
      </c>
      <c r="S17" s="220">
        <v>8721</v>
      </c>
      <c r="T17" s="220">
        <v>49</v>
      </c>
      <c r="U17" s="220">
        <v>40</v>
      </c>
      <c r="V17" s="220">
        <v>89</v>
      </c>
    </row>
    <row r="18" spans="1:22" ht="20.25" customHeight="1">
      <c r="A18" s="165" t="s">
        <v>13</v>
      </c>
      <c r="B18" s="220">
        <v>683</v>
      </c>
      <c r="C18" s="220">
        <v>236</v>
      </c>
      <c r="D18" s="220">
        <v>919</v>
      </c>
      <c r="E18" s="220">
        <v>689</v>
      </c>
      <c r="F18" s="220">
        <v>535</v>
      </c>
      <c r="G18" s="220">
        <v>1224</v>
      </c>
      <c r="H18" s="220">
        <v>2758</v>
      </c>
      <c r="I18" s="220">
        <v>2829</v>
      </c>
      <c r="J18" s="220">
        <v>5587</v>
      </c>
      <c r="K18" s="220">
        <v>53</v>
      </c>
      <c r="L18" s="220">
        <v>74</v>
      </c>
      <c r="M18" s="220">
        <v>127</v>
      </c>
      <c r="N18" s="220">
        <v>1497</v>
      </c>
      <c r="O18" s="220">
        <v>769</v>
      </c>
      <c r="P18" s="220">
        <v>2266</v>
      </c>
      <c r="Q18" s="220">
        <v>5680</v>
      </c>
      <c r="R18" s="220">
        <v>4443</v>
      </c>
      <c r="S18" s="220">
        <v>10123</v>
      </c>
      <c r="T18" s="220">
        <v>39</v>
      </c>
      <c r="U18" s="220">
        <v>16</v>
      </c>
      <c r="V18" s="220">
        <v>55</v>
      </c>
    </row>
    <row r="19" spans="1:22" ht="20.25" customHeight="1">
      <c r="A19" s="165" t="s">
        <v>14</v>
      </c>
      <c r="B19" s="220">
        <v>507</v>
      </c>
      <c r="C19" s="220">
        <v>61</v>
      </c>
      <c r="D19" s="220">
        <v>568</v>
      </c>
      <c r="E19" s="220">
        <v>936</v>
      </c>
      <c r="F19" s="220">
        <v>276</v>
      </c>
      <c r="G19" s="220">
        <v>1212</v>
      </c>
      <c r="H19" s="220">
        <v>4169</v>
      </c>
      <c r="I19" s="220">
        <v>1486</v>
      </c>
      <c r="J19" s="220">
        <v>5655</v>
      </c>
      <c r="K19" s="220">
        <v>121</v>
      </c>
      <c r="L19" s="220">
        <v>50</v>
      </c>
      <c r="M19" s="220">
        <v>171</v>
      </c>
      <c r="N19" s="220">
        <v>274</v>
      </c>
      <c r="O19" s="220">
        <v>214</v>
      </c>
      <c r="P19" s="220">
        <v>488</v>
      </c>
      <c r="Q19" s="220">
        <v>6007</v>
      </c>
      <c r="R19" s="220">
        <v>2087</v>
      </c>
      <c r="S19" s="220">
        <v>8094</v>
      </c>
      <c r="T19" s="220">
        <v>182</v>
      </c>
      <c r="U19" s="220">
        <v>39</v>
      </c>
      <c r="V19" s="220">
        <v>221</v>
      </c>
    </row>
    <row r="20" spans="1:22" ht="20.25" customHeight="1">
      <c r="A20" s="165" t="s">
        <v>15</v>
      </c>
      <c r="B20" s="220">
        <v>11532</v>
      </c>
      <c r="C20" s="220">
        <v>3860</v>
      </c>
      <c r="D20" s="220">
        <v>15392</v>
      </c>
      <c r="E20" s="220">
        <v>14175</v>
      </c>
      <c r="F20" s="220">
        <v>5670</v>
      </c>
      <c r="G20" s="220">
        <v>19845</v>
      </c>
      <c r="H20" s="220">
        <v>33573</v>
      </c>
      <c r="I20" s="220">
        <v>25819</v>
      </c>
      <c r="J20" s="220">
        <v>59392</v>
      </c>
      <c r="K20" s="220">
        <v>4708</v>
      </c>
      <c r="L20" s="220">
        <v>4633</v>
      </c>
      <c r="M20" s="220">
        <v>9341</v>
      </c>
      <c r="N20" s="220">
        <v>6346</v>
      </c>
      <c r="O20" s="220">
        <v>4846</v>
      </c>
      <c r="P20" s="220">
        <v>11192</v>
      </c>
      <c r="Q20" s="220">
        <v>70334</v>
      </c>
      <c r="R20" s="220">
        <v>44828</v>
      </c>
      <c r="S20" s="220">
        <v>115162</v>
      </c>
      <c r="T20" s="220">
        <v>602</v>
      </c>
      <c r="U20" s="220">
        <v>444</v>
      </c>
      <c r="V20" s="220">
        <v>1046</v>
      </c>
    </row>
    <row r="21" spans="1:22" ht="20.25" customHeight="1">
      <c r="A21" s="165" t="s">
        <v>16</v>
      </c>
      <c r="B21" s="220">
        <v>2253</v>
      </c>
      <c r="C21" s="220">
        <v>966</v>
      </c>
      <c r="D21" s="220">
        <v>3219</v>
      </c>
      <c r="E21" s="220">
        <v>4429</v>
      </c>
      <c r="F21" s="220">
        <v>3612</v>
      </c>
      <c r="G21" s="220">
        <v>8041</v>
      </c>
      <c r="H21" s="220">
        <v>12352</v>
      </c>
      <c r="I21" s="220">
        <v>18049</v>
      </c>
      <c r="J21" s="220">
        <v>30401</v>
      </c>
      <c r="K21" s="220">
        <v>597</v>
      </c>
      <c r="L21" s="220">
        <v>553</v>
      </c>
      <c r="M21" s="220">
        <v>1150</v>
      </c>
      <c r="N21" s="220">
        <v>903</v>
      </c>
      <c r="O21" s="220">
        <v>2105</v>
      </c>
      <c r="P21" s="220">
        <v>3008</v>
      </c>
      <c r="Q21" s="220">
        <v>20534</v>
      </c>
      <c r="R21" s="220">
        <v>25285</v>
      </c>
      <c r="S21" s="220">
        <v>45819</v>
      </c>
      <c r="T21" s="220">
        <v>115</v>
      </c>
      <c r="U21" s="220">
        <v>133</v>
      </c>
      <c r="V21" s="220">
        <v>248</v>
      </c>
    </row>
    <row r="22" spans="1:22" ht="20.25" customHeight="1">
      <c r="A22" s="165" t="s">
        <v>69</v>
      </c>
      <c r="B22" s="220">
        <v>2</v>
      </c>
      <c r="C22" s="220">
        <v>1</v>
      </c>
      <c r="D22" s="220">
        <v>3</v>
      </c>
      <c r="E22" s="220">
        <v>0</v>
      </c>
      <c r="F22" s="220">
        <v>0</v>
      </c>
      <c r="G22" s="220">
        <v>0</v>
      </c>
      <c r="H22" s="220">
        <v>15</v>
      </c>
      <c r="I22" s="220">
        <v>8</v>
      </c>
      <c r="J22" s="220">
        <v>23</v>
      </c>
      <c r="K22" s="220">
        <v>0</v>
      </c>
      <c r="L22" s="220">
        <v>0</v>
      </c>
      <c r="M22" s="220">
        <v>0</v>
      </c>
      <c r="N22" s="220">
        <v>19</v>
      </c>
      <c r="O22" s="220">
        <v>13</v>
      </c>
      <c r="P22" s="220">
        <v>32</v>
      </c>
      <c r="Q22" s="220">
        <v>36</v>
      </c>
      <c r="R22" s="220">
        <v>22</v>
      </c>
      <c r="S22" s="220">
        <v>58</v>
      </c>
      <c r="T22" s="220">
        <v>0</v>
      </c>
      <c r="U22" s="220">
        <v>0</v>
      </c>
      <c r="V22" s="220">
        <v>0</v>
      </c>
    </row>
    <row r="23" spans="1:22" ht="20.25" customHeight="1">
      <c r="A23" s="165" t="s">
        <v>17</v>
      </c>
      <c r="B23" s="220">
        <v>5094</v>
      </c>
      <c r="C23" s="220">
        <v>2250</v>
      </c>
      <c r="D23" s="220">
        <v>7344</v>
      </c>
      <c r="E23" s="220">
        <v>4990</v>
      </c>
      <c r="F23" s="220">
        <v>2510</v>
      </c>
      <c r="G23" s="220">
        <v>7500</v>
      </c>
      <c r="H23" s="220">
        <v>25814</v>
      </c>
      <c r="I23" s="220">
        <v>16863</v>
      </c>
      <c r="J23" s="220">
        <v>42677</v>
      </c>
      <c r="K23" s="220">
        <v>1348</v>
      </c>
      <c r="L23" s="220">
        <v>1309</v>
      </c>
      <c r="M23" s="220">
        <v>2657</v>
      </c>
      <c r="N23" s="220">
        <v>1605</v>
      </c>
      <c r="O23" s="220">
        <v>1274</v>
      </c>
      <c r="P23" s="220">
        <v>2879</v>
      </c>
      <c r="Q23" s="220">
        <v>38851</v>
      </c>
      <c r="R23" s="220">
        <v>24206</v>
      </c>
      <c r="S23" s="220">
        <v>63057</v>
      </c>
      <c r="T23" s="220">
        <v>252</v>
      </c>
      <c r="U23" s="220">
        <v>262</v>
      </c>
      <c r="V23" s="220">
        <v>514</v>
      </c>
    </row>
    <row r="24" spans="1:22" ht="20.25" customHeight="1">
      <c r="A24" s="165" t="s">
        <v>18</v>
      </c>
      <c r="B24" s="220">
        <v>9093</v>
      </c>
      <c r="C24" s="220">
        <v>2963</v>
      </c>
      <c r="D24" s="220">
        <v>12056</v>
      </c>
      <c r="E24" s="220">
        <v>14979</v>
      </c>
      <c r="F24" s="220">
        <v>6301</v>
      </c>
      <c r="G24" s="220">
        <v>21280</v>
      </c>
      <c r="H24" s="220">
        <v>48562</v>
      </c>
      <c r="I24" s="220">
        <v>30301</v>
      </c>
      <c r="J24" s="220">
        <v>78863</v>
      </c>
      <c r="K24" s="220">
        <v>1824</v>
      </c>
      <c r="L24" s="220">
        <v>1547</v>
      </c>
      <c r="M24" s="220">
        <v>3371</v>
      </c>
      <c r="N24" s="220">
        <v>5614</v>
      </c>
      <c r="O24" s="220">
        <v>5094</v>
      </c>
      <c r="P24" s="220">
        <v>10708</v>
      </c>
      <c r="Q24" s="220">
        <v>80072</v>
      </c>
      <c r="R24" s="220">
        <v>46206</v>
      </c>
      <c r="S24" s="220">
        <v>126278</v>
      </c>
      <c r="T24" s="220">
        <v>2532</v>
      </c>
      <c r="U24" s="220">
        <v>1830</v>
      </c>
      <c r="V24" s="220">
        <v>4362</v>
      </c>
    </row>
    <row r="25" spans="1:22" ht="20.25" customHeight="1">
      <c r="A25" s="165" t="s">
        <v>19</v>
      </c>
      <c r="B25" s="220">
        <v>368</v>
      </c>
      <c r="C25" s="220">
        <v>125</v>
      </c>
      <c r="D25" s="220">
        <v>493</v>
      </c>
      <c r="E25" s="220">
        <v>654</v>
      </c>
      <c r="F25" s="220">
        <v>411</v>
      </c>
      <c r="G25" s="220">
        <v>1065</v>
      </c>
      <c r="H25" s="220">
        <v>1493</v>
      </c>
      <c r="I25" s="220">
        <v>1261</v>
      </c>
      <c r="J25" s="220">
        <v>2754</v>
      </c>
      <c r="K25" s="220">
        <v>74</v>
      </c>
      <c r="L25" s="220">
        <v>91</v>
      </c>
      <c r="M25" s="220">
        <v>165</v>
      </c>
      <c r="N25" s="220">
        <v>235</v>
      </c>
      <c r="O25" s="220">
        <v>289</v>
      </c>
      <c r="P25" s="220">
        <v>524</v>
      </c>
      <c r="Q25" s="220">
        <v>2824</v>
      </c>
      <c r="R25" s="220">
        <v>2177</v>
      </c>
      <c r="S25" s="220">
        <v>5001</v>
      </c>
      <c r="T25" s="220">
        <v>9</v>
      </c>
      <c r="U25" s="220">
        <v>10</v>
      </c>
      <c r="V25" s="220">
        <v>19</v>
      </c>
    </row>
    <row r="26" spans="1:22" ht="20.25" customHeight="1">
      <c r="A26" s="165" t="s">
        <v>20</v>
      </c>
      <c r="B26" s="220">
        <v>83</v>
      </c>
      <c r="C26" s="220">
        <v>30</v>
      </c>
      <c r="D26" s="220">
        <v>113</v>
      </c>
      <c r="E26" s="220">
        <v>265</v>
      </c>
      <c r="F26" s="220">
        <v>240</v>
      </c>
      <c r="G26" s="220">
        <v>505</v>
      </c>
      <c r="H26" s="220">
        <v>1022</v>
      </c>
      <c r="I26" s="220">
        <v>1521</v>
      </c>
      <c r="J26" s="220">
        <v>2543</v>
      </c>
      <c r="K26" s="220">
        <v>10</v>
      </c>
      <c r="L26" s="220">
        <v>15</v>
      </c>
      <c r="M26" s="220">
        <v>25</v>
      </c>
      <c r="N26" s="220">
        <v>41</v>
      </c>
      <c r="O26" s="220">
        <v>92</v>
      </c>
      <c r="P26" s="220">
        <v>133</v>
      </c>
      <c r="Q26" s="220">
        <v>1421</v>
      </c>
      <c r="R26" s="220">
        <v>1898</v>
      </c>
      <c r="S26" s="220">
        <v>3319</v>
      </c>
      <c r="T26" s="220">
        <v>6</v>
      </c>
      <c r="U26" s="220">
        <v>0</v>
      </c>
      <c r="V26" s="220">
        <v>6</v>
      </c>
    </row>
    <row r="27" spans="1:22" ht="20.25" customHeight="1">
      <c r="A27" s="165" t="s">
        <v>21</v>
      </c>
      <c r="B27" s="220">
        <v>81</v>
      </c>
      <c r="C27" s="220">
        <v>10</v>
      </c>
      <c r="D27" s="220">
        <v>91</v>
      </c>
      <c r="E27" s="220">
        <v>286</v>
      </c>
      <c r="F27" s="220">
        <v>174</v>
      </c>
      <c r="G27" s="220">
        <v>460</v>
      </c>
      <c r="H27" s="220">
        <v>288</v>
      </c>
      <c r="I27" s="220">
        <v>249</v>
      </c>
      <c r="J27" s="220">
        <v>537</v>
      </c>
      <c r="K27" s="220">
        <v>8</v>
      </c>
      <c r="L27" s="220">
        <v>34</v>
      </c>
      <c r="M27" s="220">
        <v>42</v>
      </c>
      <c r="N27" s="220">
        <v>122</v>
      </c>
      <c r="O27" s="220">
        <v>111</v>
      </c>
      <c r="P27" s="220">
        <v>233</v>
      </c>
      <c r="Q27" s="220">
        <v>785</v>
      </c>
      <c r="R27" s="220">
        <v>578</v>
      </c>
      <c r="S27" s="220">
        <v>1363</v>
      </c>
      <c r="T27" s="220">
        <v>0</v>
      </c>
      <c r="U27" s="220">
        <v>0</v>
      </c>
      <c r="V27" s="220">
        <v>0</v>
      </c>
    </row>
    <row r="28" spans="1:22" ht="20.25" customHeight="1">
      <c r="A28" s="165" t="s">
        <v>22</v>
      </c>
      <c r="B28" s="220">
        <v>94</v>
      </c>
      <c r="C28" s="220">
        <v>21</v>
      </c>
      <c r="D28" s="220">
        <v>115</v>
      </c>
      <c r="E28" s="220">
        <v>134</v>
      </c>
      <c r="F28" s="220">
        <v>103</v>
      </c>
      <c r="G28" s="220">
        <v>237</v>
      </c>
      <c r="H28" s="220">
        <v>656</v>
      </c>
      <c r="I28" s="220">
        <v>711</v>
      </c>
      <c r="J28" s="220">
        <v>1367</v>
      </c>
      <c r="K28" s="220">
        <v>4</v>
      </c>
      <c r="L28" s="220">
        <v>10</v>
      </c>
      <c r="M28" s="220">
        <v>14</v>
      </c>
      <c r="N28" s="220">
        <v>25</v>
      </c>
      <c r="O28" s="220">
        <v>26</v>
      </c>
      <c r="P28" s="220">
        <v>51</v>
      </c>
      <c r="Q28" s="220">
        <v>913</v>
      </c>
      <c r="R28" s="220">
        <v>871</v>
      </c>
      <c r="S28" s="220">
        <v>1784</v>
      </c>
      <c r="T28" s="220">
        <v>16</v>
      </c>
      <c r="U28" s="220">
        <v>9</v>
      </c>
      <c r="V28" s="220">
        <v>25</v>
      </c>
    </row>
    <row r="29" spans="1:22" ht="20.25" customHeight="1">
      <c r="A29" s="165" t="s">
        <v>23</v>
      </c>
      <c r="B29" s="220">
        <v>2400</v>
      </c>
      <c r="C29" s="220">
        <v>399</v>
      </c>
      <c r="D29" s="220">
        <v>2799</v>
      </c>
      <c r="E29" s="220">
        <v>3453</v>
      </c>
      <c r="F29" s="220">
        <v>1248</v>
      </c>
      <c r="G29" s="220">
        <v>4701</v>
      </c>
      <c r="H29" s="220">
        <v>15866</v>
      </c>
      <c r="I29" s="220">
        <v>7352</v>
      </c>
      <c r="J29" s="220">
        <v>23218</v>
      </c>
      <c r="K29" s="220">
        <v>1283</v>
      </c>
      <c r="L29" s="220">
        <v>456</v>
      </c>
      <c r="M29" s="220">
        <v>1739</v>
      </c>
      <c r="N29" s="220">
        <v>754</v>
      </c>
      <c r="O29" s="220">
        <v>553</v>
      </c>
      <c r="P29" s="220">
        <v>1307</v>
      </c>
      <c r="Q29" s="220">
        <v>23756</v>
      </c>
      <c r="R29" s="220">
        <v>10008</v>
      </c>
      <c r="S29" s="220">
        <v>33764</v>
      </c>
      <c r="T29" s="220">
        <v>253</v>
      </c>
      <c r="U29" s="220">
        <v>63</v>
      </c>
      <c r="V29" s="220">
        <v>316</v>
      </c>
    </row>
    <row r="30" spans="1:22" ht="20.25" customHeight="1">
      <c r="A30" s="165" t="s">
        <v>24</v>
      </c>
      <c r="B30" s="220">
        <v>628</v>
      </c>
      <c r="C30" s="220">
        <v>178</v>
      </c>
      <c r="D30" s="220">
        <v>806</v>
      </c>
      <c r="E30" s="220">
        <v>642</v>
      </c>
      <c r="F30" s="220">
        <v>285</v>
      </c>
      <c r="G30" s="220">
        <v>927</v>
      </c>
      <c r="H30" s="220">
        <v>2069</v>
      </c>
      <c r="I30" s="220">
        <v>1292</v>
      </c>
      <c r="J30" s="220">
        <v>3361</v>
      </c>
      <c r="K30" s="220">
        <v>302</v>
      </c>
      <c r="L30" s="220">
        <v>384</v>
      </c>
      <c r="M30" s="220">
        <v>686</v>
      </c>
      <c r="N30" s="220">
        <v>27</v>
      </c>
      <c r="O30" s="220">
        <v>38</v>
      </c>
      <c r="P30" s="220">
        <v>65</v>
      </c>
      <c r="Q30" s="220">
        <v>3668</v>
      </c>
      <c r="R30" s="220">
        <v>2177</v>
      </c>
      <c r="S30" s="220">
        <v>5845</v>
      </c>
      <c r="T30" s="220">
        <v>5</v>
      </c>
      <c r="U30" s="220">
        <v>3</v>
      </c>
      <c r="V30" s="220">
        <v>8</v>
      </c>
    </row>
    <row r="31" spans="1:22" ht="20.25" customHeight="1">
      <c r="A31" s="165" t="s">
        <v>25</v>
      </c>
      <c r="B31" s="220">
        <v>2079</v>
      </c>
      <c r="C31" s="220">
        <v>1162</v>
      </c>
      <c r="D31" s="220">
        <v>3241</v>
      </c>
      <c r="E31" s="220">
        <v>3540</v>
      </c>
      <c r="F31" s="220">
        <v>3610</v>
      </c>
      <c r="G31" s="220">
        <v>7150</v>
      </c>
      <c r="H31" s="220">
        <v>12042</v>
      </c>
      <c r="I31" s="220">
        <v>14951</v>
      </c>
      <c r="J31" s="220">
        <v>26993</v>
      </c>
      <c r="K31" s="220">
        <v>368</v>
      </c>
      <c r="L31" s="220">
        <v>1804</v>
      </c>
      <c r="M31" s="220">
        <v>2172</v>
      </c>
      <c r="N31" s="220">
        <v>1032</v>
      </c>
      <c r="O31" s="220">
        <v>3139</v>
      </c>
      <c r="P31" s="220">
        <v>4171</v>
      </c>
      <c r="Q31" s="220">
        <v>19061</v>
      </c>
      <c r="R31" s="220">
        <v>24666</v>
      </c>
      <c r="S31" s="220">
        <v>43727</v>
      </c>
      <c r="T31" s="220">
        <v>150</v>
      </c>
      <c r="U31" s="220">
        <v>237</v>
      </c>
      <c r="V31" s="220">
        <v>387</v>
      </c>
    </row>
    <row r="32" spans="1:22" ht="20.25" customHeight="1">
      <c r="A32" s="165" t="s">
        <v>26</v>
      </c>
      <c r="B32" s="220">
        <v>3100</v>
      </c>
      <c r="C32" s="220">
        <v>1020</v>
      </c>
      <c r="D32" s="220">
        <v>4120</v>
      </c>
      <c r="E32" s="220">
        <v>4060</v>
      </c>
      <c r="F32" s="220">
        <v>2092</v>
      </c>
      <c r="G32" s="220">
        <v>6152</v>
      </c>
      <c r="H32" s="220">
        <v>36225</v>
      </c>
      <c r="I32" s="220">
        <v>21995</v>
      </c>
      <c r="J32" s="220">
        <v>58220</v>
      </c>
      <c r="K32" s="220">
        <v>681</v>
      </c>
      <c r="L32" s="220">
        <v>286</v>
      </c>
      <c r="M32" s="220">
        <v>967</v>
      </c>
      <c r="N32" s="220">
        <v>427</v>
      </c>
      <c r="O32" s="220">
        <v>418</v>
      </c>
      <c r="P32" s="220">
        <v>845</v>
      </c>
      <c r="Q32" s="220">
        <v>44493</v>
      </c>
      <c r="R32" s="220">
        <v>25811</v>
      </c>
      <c r="S32" s="220">
        <v>70304</v>
      </c>
      <c r="T32" s="220">
        <v>202</v>
      </c>
      <c r="U32" s="220">
        <v>122</v>
      </c>
      <c r="V32" s="220">
        <v>324</v>
      </c>
    </row>
    <row r="33" spans="1:22" ht="20.25" customHeight="1">
      <c r="A33" s="165" t="s">
        <v>27</v>
      </c>
      <c r="B33" s="220">
        <v>75</v>
      </c>
      <c r="C33" s="220">
        <v>27</v>
      </c>
      <c r="D33" s="220">
        <v>102</v>
      </c>
      <c r="E33" s="220">
        <v>88</v>
      </c>
      <c r="F33" s="220">
        <v>26</v>
      </c>
      <c r="G33" s="220">
        <v>114</v>
      </c>
      <c r="H33" s="220">
        <v>401</v>
      </c>
      <c r="I33" s="220">
        <v>252</v>
      </c>
      <c r="J33" s="220">
        <v>653</v>
      </c>
      <c r="K33" s="220">
        <v>53</v>
      </c>
      <c r="L33" s="220">
        <v>112</v>
      </c>
      <c r="M33" s="220">
        <v>165</v>
      </c>
      <c r="N33" s="220">
        <v>104</v>
      </c>
      <c r="O33" s="220">
        <v>89</v>
      </c>
      <c r="P33" s="220">
        <v>193</v>
      </c>
      <c r="Q33" s="220">
        <v>721</v>
      </c>
      <c r="R33" s="220">
        <v>506</v>
      </c>
      <c r="S33" s="220">
        <v>1227</v>
      </c>
      <c r="T33" s="220">
        <v>4</v>
      </c>
      <c r="U33" s="220">
        <v>5</v>
      </c>
      <c r="V33" s="220">
        <v>9</v>
      </c>
    </row>
    <row r="34" spans="1:22" ht="20.25" customHeight="1">
      <c r="A34" s="165" t="s">
        <v>28</v>
      </c>
      <c r="B34" s="220">
        <v>11899</v>
      </c>
      <c r="C34" s="220">
        <v>4715</v>
      </c>
      <c r="D34" s="220">
        <v>16614</v>
      </c>
      <c r="E34" s="220">
        <v>11487</v>
      </c>
      <c r="F34" s="220">
        <v>7836</v>
      </c>
      <c r="G34" s="220">
        <v>19323</v>
      </c>
      <c r="H34" s="220">
        <v>58688</v>
      </c>
      <c r="I34" s="220">
        <v>59344</v>
      </c>
      <c r="J34" s="220">
        <v>118032</v>
      </c>
      <c r="K34" s="220">
        <v>2150</v>
      </c>
      <c r="L34" s="220">
        <v>3930</v>
      </c>
      <c r="M34" s="220">
        <v>6080</v>
      </c>
      <c r="N34" s="220">
        <v>1734</v>
      </c>
      <c r="O34" s="220">
        <v>2116</v>
      </c>
      <c r="P34" s="220">
        <v>3850</v>
      </c>
      <c r="Q34" s="220">
        <v>85958</v>
      </c>
      <c r="R34" s="220">
        <v>77941</v>
      </c>
      <c r="S34" s="220">
        <v>163899</v>
      </c>
      <c r="T34" s="220">
        <v>312</v>
      </c>
      <c r="U34" s="220">
        <v>163</v>
      </c>
      <c r="V34" s="220">
        <v>475</v>
      </c>
    </row>
    <row r="35" spans="1:22" ht="20.25" customHeight="1">
      <c r="A35" s="466" t="s">
        <v>29</v>
      </c>
      <c r="B35" s="220">
        <v>4869</v>
      </c>
      <c r="C35" s="220">
        <v>1239</v>
      </c>
      <c r="D35" s="220">
        <v>6108</v>
      </c>
      <c r="E35" s="220">
        <v>6059</v>
      </c>
      <c r="F35" s="220">
        <v>2917</v>
      </c>
      <c r="G35" s="220">
        <v>8976</v>
      </c>
      <c r="H35" s="220">
        <v>36281</v>
      </c>
      <c r="I35" s="220">
        <v>21916</v>
      </c>
      <c r="J35" s="220">
        <v>58197</v>
      </c>
      <c r="K35" s="220">
        <v>516</v>
      </c>
      <c r="L35" s="220">
        <v>673</v>
      </c>
      <c r="M35" s="220">
        <v>1189</v>
      </c>
      <c r="N35" s="220">
        <v>1195</v>
      </c>
      <c r="O35" s="220">
        <v>1019</v>
      </c>
      <c r="P35" s="220">
        <v>2214</v>
      </c>
      <c r="Q35" s="220">
        <v>48920</v>
      </c>
      <c r="R35" s="220">
        <v>27764</v>
      </c>
      <c r="S35" s="220">
        <v>76684</v>
      </c>
      <c r="T35" s="220">
        <v>98</v>
      </c>
      <c r="U35" s="220">
        <v>42</v>
      </c>
      <c r="V35" s="220">
        <v>140</v>
      </c>
    </row>
    <row r="36" spans="1:22" ht="20.25" customHeight="1">
      <c r="A36" s="165" t="s">
        <v>30</v>
      </c>
      <c r="B36" s="220">
        <v>124</v>
      </c>
      <c r="C36" s="220">
        <v>38</v>
      </c>
      <c r="D36" s="220">
        <v>162</v>
      </c>
      <c r="E36" s="220">
        <v>201</v>
      </c>
      <c r="F36" s="220">
        <v>96</v>
      </c>
      <c r="G36" s="220">
        <v>297</v>
      </c>
      <c r="H36" s="220">
        <v>809</v>
      </c>
      <c r="I36" s="220">
        <v>390</v>
      </c>
      <c r="J36" s="220">
        <v>1199</v>
      </c>
      <c r="K36" s="220">
        <v>242</v>
      </c>
      <c r="L36" s="220">
        <v>162</v>
      </c>
      <c r="M36" s="220">
        <v>404</v>
      </c>
      <c r="N36" s="220">
        <v>74</v>
      </c>
      <c r="O36" s="220">
        <v>59</v>
      </c>
      <c r="P36" s="220">
        <v>133</v>
      </c>
      <c r="Q36" s="220">
        <v>1450</v>
      </c>
      <c r="R36" s="220">
        <v>745</v>
      </c>
      <c r="S36" s="220">
        <v>2195</v>
      </c>
      <c r="T36" s="220">
        <v>83</v>
      </c>
      <c r="U36" s="220">
        <v>69</v>
      </c>
      <c r="V36" s="220">
        <v>152</v>
      </c>
    </row>
    <row r="37" spans="1:22" ht="20.25" customHeight="1">
      <c r="A37" s="165" t="s">
        <v>31</v>
      </c>
      <c r="B37" s="220">
        <v>9003</v>
      </c>
      <c r="C37" s="220">
        <v>3151</v>
      </c>
      <c r="D37" s="220">
        <v>12154</v>
      </c>
      <c r="E37" s="220">
        <v>12794</v>
      </c>
      <c r="F37" s="220">
        <v>6491</v>
      </c>
      <c r="G37" s="220">
        <v>19285</v>
      </c>
      <c r="H37" s="220">
        <v>57564</v>
      </c>
      <c r="I37" s="220">
        <v>28309</v>
      </c>
      <c r="J37" s="220">
        <v>85873</v>
      </c>
      <c r="K37" s="220">
        <v>1080</v>
      </c>
      <c r="L37" s="220">
        <v>811</v>
      </c>
      <c r="M37" s="220">
        <v>1891</v>
      </c>
      <c r="N37" s="220">
        <v>4885</v>
      </c>
      <c r="O37" s="220">
        <v>2703</v>
      </c>
      <c r="P37" s="220">
        <v>7588</v>
      </c>
      <c r="Q37" s="220">
        <v>85326</v>
      </c>
      <c r="R37" s="220">
        <v>41465</v>
      </c>
      <c r="S37" s="220">
        <v>126791</v>
      </c>
      <c r="T37" s="220">
        <v>237</v>
      </c>
      <c r="U37" s="220">
        <v>101</v>
      </c>
      <c r="V37" s="220">
        <v>338</v>
      </c>
    </row>
    <row r="38" spans="1:22" ht="20.25" customHeight="1">
      <c r="A38" s="165" t="s">
        <v>32</v>
      </c>
      <c r="B38" s="220">
        <v>1156</v>
      </c>
      <c r="C38" s="220">
        <v>243</v>
      </c>
      <c r="D38" s="220">
        <v>1399</v>
      </c>
      <c r="E38" s="220">
        <v>1268</v>
      </c>
      <c r="F38" s="220">
        <v>653</v>
      </c>
      <c r="G38" s="220">
        <v>1921</v>
      </c>
      <c r="H38" s="220">
        <v>4870</v>
      </c>
      <c r="I38" s="220">
        <v>2536</v>
      </c>
      <c r="J38" s="220">
        <v>7406</v>
      </c>
      <c r="K38" s="220">
        <v>180</v>
      </c>
      <c r="L38" s="220">
        <v>218</v>
      </c>
      <c r="M38" s="220">
        <v>398</v>
      </c>
      <c r="N38" s="220">
        <v>732</v>
      </c>
      <c r="O38" s="220">
        <v>487</v>
      </c>
      <c r="P38" s="220">
        <v>1219</v>
      </c>
      <c r="Q38" s="220">
        <v>8206</v>
      </c>
      <c r="R38" s="220">
        <v>4137</v>
      </c>
      <c r="S38" s="220">
        <v>12343</v>
      </c>
      <c r="T38" s="220">
        <v>27</v>
      </c>
      <c r="U38" s="220">
        <v>28</v>
      </c>
      <c r="V38" s="220">
        <v>55</v>
      </c>
    </row>
    <row r="39" spans="1:22" ht="20.25" customHeight="1">
      <c r="A39" s="165" t="s">
        <v>33</v>
      </c>
      <c r="B39" s="220">
        <v>3408</v>
      </c>
      <c r="C39" s="220">
        <v>654</v>
      </c>
      <c r="D39" s="220">
        <v>4062</v>
      </c>
      <c r="E39" s="220">
        <v>4256</v>
      </c>
      <c r="F39" s="220">
        <v>2035</v>
      </c>
      <c r="G39" s="220">
        <v>6291</v>
      </c>
      <c r="H39" s="220">
        <v>12430</v>
      </c>
      <c r="I39" s="220">
        <v>5952</v>
      </c>
      <c r="J39" s="220">
        <v>18382</v>
      </c>
      <c r="K39" s="220">
        <v>1295</v>
      </c>
      <c r="L39" s="220">
        <v>566</v>
      </c>
      <c r="M39" s="220">
        <v>1861</v>
      </c>
      <c r="N39" s="220">
        <v>6427</v>
      </c>
      <c r="O39" s="220">
        <v>4768</v>
      </c>
      <c r="P39" s="220">
        <v>11195</v>
      </c>
      <c r="Q39" s="220">
        <v>27816</v>
      </c>
      <c r="R39" s="220">
        <v>13975</v>
      </c>
      <c r="S39" s="220">
        <v>41791</v>
      </c>
      <c r="T39" s="220">
        <v>1380</v>
      </c>
      <c r="U39" s="220">
        <v>948</v>
      </c>
      <c r="V39" s="220">
        <v>2328</v>
      </c>
    </row>
    <row r="40" spans="1:22" s="224" customFormat="1" ht="17.25" customHeight="1">
      <c r="A40" s="152" t="s">
        <v>39</v>
      </c>
      <c r="B40" s="156">
        <f>SUM(B4:B39)</f>
        <v>87007</v>
      </c>
      <c r="C40" s="156">
        <f>SUM(C4:C39)</f>
        <v>28623</v>
      </c>
      <c r="D40" s="156">
        <f t="shared" ref="D40:R40" si="0">SUM(D4:D39)</f>
        <v>115630</v>
      </c>
      <c r="E40" s="156">
        <f t="shared" si="0"/>
        <v>118535</v>
      </c>
      <c r="F40" s="156">
        <f t="shared" si="0"/>
        <v>62422</v>
      </c>
      <c r="G40" s="156">
        <f t="shared" si="0"/>
        <v>180957</v>
      </c>
      <c r="H40" s="156">
        <f t="shared" si="0"/>
        <v>482853</v>
      </c>
      <c r="I40" s="156">
        <f t="shared" si="0"/>
        <v>330062</v>
      </c>
      <c r="J40" s="156">
        <f t="shared" si="0"/>
        <v>812915</v>
      </c>
      <c r="K40" s="156">
        <f t="shared" si="0"/>
        <v>20105</v>
      </c>
      <c r="L40" s="156">
        <f t="shared" si="0"/>
        <v>21775</v>
      </c>
      <c r="M40" s="156">
        <f t="shared" si="0"/>
        <v>41880</v>
      </c>
      <c r="N40" s="156">
        <f t="shared" si="0"/>
        <v>43253</v>
      </c>
      <c r="O40" s="156">
        <f t="shared" si="0"/>
        <v>39009</v>
      </c>
      <c r="P40" s="156">
        <f t="shared" si="0"/>
        <v>82262</v>
      </c>
      <c r="Q40" s="156">
        <f t="shared" si="0"/>
        <v>751753</v>
      </c>
      <c r="R40" s="156">
        <f t="shared" si="0"/>
        <v>481891</v>
      </c>
      <c r="S40" s="156">
        <f>Q40+R40</f>
        <v>1233644</v>
      </c>
      <c r="T40" s="221">
        <f>SUM(T4:T39)</f>
        <v>9369</v>
      </c>
      <c r="U40" s="221">
        <f t="shared" ref="U40" si="1">SUM(U4:U39)</f>
        <v>6265</v>
      </c>
      <c r="V40" s="221">
        <f>T40+U40</f>
        <v>15634</v>
      </c>
    </row>
    <row r="41" spans="1:22">
      <c r="P41" s="160"/>
      <c r="Q41" s="160"/>
      <c r="R41" s="160"/>
      <c r="S41" s="160"/>
    </row>
  </sheetData>
  <mergeCells count="8">
    <mergeCell ref="Q2:S2"/>
    <mergeCell ref="T2:V2"/>
    <mergeCell ref="A2:A3"/>
    <mergeCell ref="B2:D2"/>
    <mergeCell ref="E2:G2"/>
    <mergeCell ref="H2:J2"/>
    <mergeCell ref="K2:M2"/>
    <mergeCell ref="N2:P2"/>
  </mergeCells>
  <printOptions horizontalCentered="1"/>
  <pageMargins left="0.59055118110236204" right="0.47244094488188998" top="0.47244094488188998" bottom="0.39370078740157499" header="0.23622047244094499" footer="0.23622047244094499"/>
  <pageSetup paperSize="9" scale="95" firstPageNumber="73" pageOrder="overThenDown" orientation="portrait" useFirstPageNumber="1" horizontalDpi="4294967294" verticalDpi="4294967294" r:id="rId1"/>
  <headerFooter alignWithMargins="0">
    <oddFooter>&amp;L&amp;"Arial,Italic"&amp;9AISHE 2013-14&amp;CT-&amp;P</oddFooter>
  </headerFooter>
  <colBreaks count="2" manualBreakCount="2">
    <brk id="7" max="38" man="1"/>
    <brk id="13" max="38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V40"/>
  <sheetViews>
    <sheetView view="pageBreakPreview" topLeftCell="B28" zoomScaleSheetLayoutView="100" workbookViewId="0">
      <selection activeCell="A41" sqref="A41:XFD41"/>
    </sheetView>
  </sheetViews>
  <sheetFormatPr defaultRowHeight="14.25"/>
  <cols>
    <col min="1" max="1" width="20.140625" style="223" customWidth="1"/>
    <col min="2" max="2" width="12" style="154" customWidth="1"/>
    <col min="3" max="10" width="8.7109375" style="154" customWidth="1"/>
    <col min="11" max="11" width="6.5703125" style="154" customWidth="1"/>
    <col min="12" max="12" width="7.28515625" style="154" customWidth="1"/>
    <col min="13" max="13" width="6.5703125" style="154" customWidth="1"/>
    <col min="14" max="14" width="6.42578125" style="154" customWidth="1"/>
    <col min="15" max="15" width="7.28515625" style="154" customWidth="1"/>
    <col min="16" max="16" width="6.7109375" style="154" customWidth="1"/>
    <col min="17" max="17" width="8.140625" style="154" customWidth="1"/>
    <col min="18" max="18" width="7.42578125" style="154" customWidth="1"/>
    <col min="19" max="19" width="8.7109375" style="154" customWidth="1"/>
    <col min="20" max="20" width="6.140625" style="154" customWidth="1"/>
    <col min="21" max="21" width="7.28515625" style="154" customWidth="1"/>
    <col min="22" max="22" width="6.5703125" style="154" customWidth="1"/>
    <col min="23" max="16384" width="9.140625" style="223"/>
  </cols>
  <sheetData>
    <row r="1" spans="1:22" s="222" customFormat="1" ht="38.25" customHeight="1">
      <c r="A1" s="56" t="s">
        <v>1278</v>
      </c>
      <c r="B1" s="604" t="s">
        <v>1279</v>
      </c>
      <c r="C1" s="604"/>
      <c r="D1" s="604"/>
      <c r="E1" s="604"/>
      <c r="F1" s="604"/>
      <c r="G1" s="604"/>
      <c r="H1" s="604"/>
      <c r="I1" s="604"/>
      <c r="J1" s="604"/>
      <c r="K1" s="604" t="str">
        <f>B1</f>
        <v>Number of Teachers in Universities teaching departments and its Constituent Units/Off-campus Centres</v>
      </c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</row>
    <row r="2" spans="1:22" s="383" customFormat="1" ht="31.5" customHeight="1">
      <c r="A2" s="607" t="s">
        <v>36</v>
      </c>
      <c r="B2" s="597" t="s">
        <v>1270</v>
      </c>
      <c r="C2" s="597"/>
      <c r="D2" s="597"/>
      <c r="E2" s="597" t="s">
        <v>1271</v>
      </c>
      <c r="F2" s="598"/>
      <c r="G2" s="598"/>
      <c r="H2" s="597" t="s">
        <v>1272</v>
      </c>
      <c r="I2" s="598"/>
      <c r="J2" s="598"/>
      <c r="K2" s="597" t="s">
        <v>1273</v>
      </c>
      <c r="L2" s="598"/>
      <c r="M2" s="598"/>
      <c r="N2" s="597" t="s">
        <v>1274</v>
      </c>
      <c r="O2" s="598"/>
      <c r="P2" s="598"/>
      <c r="Q2" s="599" t="s">
        <v>38</v>
      </c>
      <c r="R2" s="600"/>
      <c r="S2" s="601"/>
      <c r="T2" s="602" t="s">
        <v>1275</v>
      </c>
      <c r="U2" s="603"/>
      <c r="V2" s="603"/>
    </row>
    <row r="3" spans="1:22" s="383" customFormat="1" ht="19.5" customHeight="1">
      <c r="A3" s="608"/>
      <c r="B3" s="381" t="s">
        <v>103</v>
      </c>
      <c r="C3" s="381" t="s">
        <v>104</v>
      </c>
      <c r="D3" s="381" t="s">
        <v>90</v>
      </c>
      <c r="E3" s="381" t="s">
        <v>103</v>
      </c>
      <c r="F3" s="381" t="s">
        <v>104</v>
      </c>
      <c r="G3" s="381" t="s">
        <v>90</v>
      </c>
      <c r="H3" s="381" t="s">
        <v>103</v>
      </c>
      <c r="I3" s="381" t="s">
        <v>104</v>
      </c>
      <c r="J3" s="381" t="s">
        <v>90</v>
      </c>
      <c r="K3" s="381" t="s">
        <v>103</v>
      </c>
      <c r="L3" s="381" t="s">
        <v>104</v>
      </c>
      <c r="M3" s="381" t="s">
        <v>90</v>
      </c>
      <c r="N3" s="381" t="s">
        <v>103</v>
      </c>
      <c r="O3" s="381" t="s">
        <v>104</v>
      </c>
      <c r="P3" s="381" t="s">
        <v>90</v>
      </c>
      <c r="Q3" s="381" t="s">
        <v>103</v>
      </c>
      <c r="R3" s="381" t="s">
        <v>104</v>
      </c>
      <c r="S3" s="381" t="s">
        <v>90</v>
      </c>
      <c r="T3" s="382" t="s">
        <v>103</v>
      </c>
      <c r="U3" s="382" t="s">
        <v>104</v>
      </c>
      <c r="V3" s="382" t="s">
        <v>90</v>
      </c>
    </row>
    <row r="4" spans="1:22" ht="30" customHeight="1">
      <c r="A4" s="467" t="s">
        <v>0</v>
      </c>
      <c r="B4" s="220">
        <v>3</v>
      </c>
      <c r="C4" s="220">
        <v>0</v>
      </c>
      <c r="D4" s="220">
        <v>3</v>
      </c>
      <c r="E4" s="220">
        <v>2</v>
      </c>
      <c r="F4" s="220">
        <v>0</v>
      </c>
      <c r="G4" s="220">
        <v>2</v>
      </c>
      <c r="H4" s="220">
        <v>5</v>
      </c>
      <c r="I4" s="220">
        <v>1</v>
      </c>
      <c r="J4" s="220">
        <v>6</v>
      </c>
      <c r="K4" s="220">
        <v>0</v>
      </c>
      <c r="L4" s="220">
        <v>0</v>
      </c>
      <c r="M4" s="220">
        <v>0</v>
      </c>
      <c r="N4" s="220">
        <v>0</v>
      </c>
      <c r="O4" s="220">
        <v>0</v>
      </c>
      <c r="P4" s="220">
        <v>0</v>
      </c>
      <c r="Q4" s="220">
        <v>10</v>
      </c>
      <c r="R4" s="220">
        <v>1</v>
      </c>
      <c r="S4" s="220">
        <v>11</v>
      </c>
      <c r="T4" s="220">
        <v>0</v>
      </c>
      <c r="U4" s="220">
        <v>0</v>
      </c>
      <c r="V4" s="220">
        <v>0</v>
      </c>
    </row>
    <row r="5" spans="1:22" ht="20.25" customHeight="1">
      <c r="A5" s="467" t="s">
        <v>1</v>
      </c>
      <c r="B5" s="220">
        <v>968</v>
      </c>
      <c r="C5" s="220">
        <v>230</v>
      </c>
      <c r="D5" s="220">
        <v>1198</v>
      </c>
      <c r="E5" s="220">
        <v>488</v>
      </c>
      <c r="F5" s="220">
        <v>197</v>
      </c>
      <c r="G5" s="220">
        <v>685</v>
      </c>
      <c r="H5" s="220">
        <v>1828</v>
      </c>
      <c r="I5" s="220">
        <v>909</v>
      </c>
      <c r="J5" s="220">
        <v>2737</v>
      </c>
      <c r="K5" s="220">
        <v>7</v>
      </c>
      <c r="L5" s="220">
        <v>13</v>
      </c>
      <c r="M5" s="220">
        <v>20</v>
      </c>
      <c r="N5" s="220">
        <v>516</v>
      </c>
      <c r="O5" s="220">
        <v>245</v>
      </c>
      <c r="P5" s="220">
        <v>761</v>
      </c>
      <c r="Q5" s="220">
        <v>3807</v>
      </c>
      <c r="R5" s="220">
        <v>1594</v>
      </c>
      <c r="S5" s="220">
        <v>5401</v>
      </c>
      <c r="T5" s="220">
        <v>39</v>
      </c>
      <c r="U5" s="220">
        <v>17</v>
      </c>
      <c r="V5" s="220">
        <v>56</v>
      </c>
    </row>
    <row r="6" spans="1:22" ht="20.25" customHeight="1">
      <c r="A6" s="467" t="s">
        <v>2</v>
      </c>
      <c r="B6" s="220">
        <v>62</v>
      </c>
      <c r="C6" s="220">
        <v>3</v>
      </c>
      <c r="D6" s="220">
        <v>65</v>
      </c>
      <c r="E6" s="220">
        <v>49</v>
      </c>
      <c r="F6" s="220">
        <v>10</v>
      </c>
      <c r="G6" s="220">
        <v>59</v>
      </c>
      <c r="H6" s="220">
        <v>148</v>
      </c>
      <c r="I6" s="220">
        <v>30</v>
      </c>
      <c r="J6" s="220">
        <v>178</v>
      </c>
      <c r="K6" s="220">
        <v>0</v>
      </c>
      <c r="L6" s="220">
        <v>0</v>
      </c>
      <c r="M6" s="220">
        <v>0</v>
      </c>
      <c r="N6" s="220">
        <v>0</v>
      </c>
      <c r="O6" s="220">
        <v>0</v>
      </c>
      <c r="P6" s="220">
        <v>0</v>
      </c>
      <c r="Q6" s="220">
        <v>259</v>
      </c>
      <c r="R6" s="220">
        <v>43</v>
      </c>
      <c r="S6" s="220">
        <v>302</v>
      </c>
      <c r="T6" s="220">
        <v>0</v>
      </c>
      <c r="U6" s="220">
        <v>0</v>
      </c>
      <c r="V6" s="220">
        <v>0</v>
      </c>
    </row>
    <row r="7" spans="1:22" ht="20.25" customHeight="1">
      <c r="A7" s="467" t="s">
        <v>3</v>
      </c>
      <c r="B7" s="220">
        <v>521</v>
      </c>
      <c r="C7" s="220">
        <v>151</v>
      </c>
      <c r="D7" s="220">
        <v>672</v>
      </c>
      <c r="E7" s="220">
        <v>372</v>
      </c>
      <c r="F7" s="220">
        <v>174</v>
      </c>
      <c r="G7" s="220">
        <v>546</v>
      </c>
      <c r="H7" s="220">
        <v>998</v>
      </c>
      <c r="I7" s="220">
        <v>450</v>
      </c>
      <c r="J7" s="220">
        <v>1448</v>
      </c>
      <c r="K7" s="220">
        <v>20</v>
      </c>
      <c r="L7" s="220">
        <v>0</v>
      </c>
      <c r="M7" s="220">
        <v>20</v>
      </c>
      <c r="N7" s="220">
        <v>132</v>
      </c>
      <c r="O7" s="220">
        <v>99</v>
      </c>
      <c r="P7" s="220">
        <v>231</v>
      </c>
      <c r="Q7" s="220">
        <v>2043</v>
      </c>
      <c r="R7" s="220">
        <v>874</v>
      </c>
      <c r="S7" s="220">
        <v>2917</v>
      </c>
      <c r="T7" s="220">
        <v>14</v>
      </c>
      <c r="U7" s="220">
        <v>4</v>
      </c>
      <c r="V7" s="220">
        <v>18</v>
      </c>
    </row>
    <row r="8" spans="1:22" ht="20.25" customHeight="1">
      <c r="A8" s="467" t="s">
        <v>4</v>
      </c>
      <c r="B8" s="220">
        <v>756</v>
      </c>
      <c r="C8" s="220">
        <v>143</v>
      </c>
      <c r="D8" s="220">
        <v>899</v>
      </c>
      <c r="E8" s="220">
        <v>353</v>
      </c>
      <c r="F8" s="220">
        <v>42</v>
      </c>
      <c r="G8" s="220">
        <v>395</v>
      </c>
      <c r="H8" s="220">
        <v>744</v>
      </c>
      <c r="I8" s="220">
        <v>102</v>
      </c>
      <c r="J8" s="220">
        <v>846</v>
      </c>
      <c r="K8" s="220">
        <v>88</v>
      </c>
      <c r="L8" s="220">
        <v>37</v>
      </c>
      <c r="M8" s="220">
        <v>125</v>
      </c>
      <c r="N8" s="220">
        <v>424</v>
      </c>
      <c r="O8" s="220">
        <v>12</v>
      </c>
      <c r="P8" s="220">
        <v>436</v>
      </c>
      <c r="Q8" s="220">
        <v>2365</v>
      </c>
      <c r="R8" s="220">
        <v>336</v>
      </c>
      <c r="S8" s="220">
        <v>2701</v>
      </c>
      <c r="T8" s="220">
        <v>604</v>
      </c>
      <c r="U8" s="220">
        <v>185</v>
      </c>
      <c r="V8" s="220">
        <v>789</v>
      </c>
    </row>
    <row r="9" spans="1:22" ht="20.25" customHeight="1">
      <c r="A9" s="467" t="s">
        <v>5</v>
      </c>
      <c r="B9" s="220">
        <v>352</v>
      </c>
      <c r="C9" s="220">
        <v>204</v>
      </c>
      <c r="D9" s="220">
        <v>556</v>
      </c>
      <c r="E9" s="220">
        <v>82</v>
      </c>
      <c r="F9" s="220">
        <v>74</v>
      </c>
      <c r="G9" s="220">
        <v>156</v>
      </c>
      <c r="H9" s="220">
        <v>224</v>
      </c>
      <c r="I9" s="220">
        <v>229</v>
      </c>
      <c r="J9" s="220">
        <v>453</v>
      </c>
      <c r="K9" s="220">
        <v>0</v>
      </c>
      <c r="L9" s="220">
        <v>0</v>
      </c>
      <c r="M9" s="220">
        <v>0</v>
      </c>
      <c r="N9" s="220">
        <v>62</v>
      </c>
      <c r="O9" s="220">
        <v>87</v>
      </c>
      <c r="P9" s="220">
        <v>149</v>
      </c>
      <c r="Q9" s="220">
        <v>720</v>
      </c>
      <c r="R9" s="220">
        <v>594</v>
      </c>
      <c r="S9" s="220">
        <v>1314</v>
      </c>
      <c r="T9" s="220">
        <v>0</v>
      </c>
      <c r="U9" s="220">
        <v>0</v>
      </c>
      <c r="V9" s="220">
        <v>0</v>
      </c>
    </row>
    <row r="10" spans="1:22" ht="20.25" customHeight="1">
      <c r="A10" s="467" t="s">
        <v>6</v>
      </c>
      <c r="B10" s="220">
        <v>154</v>
      </c>
      <c r="C10" s="220">
        <v>36</v>
      </c>
      <c r="D10" s="220">
        <v>190</v>
      </c>
      <c r="E10" s="220">
        <v>164</v>
      </c>
      <c r="F10" s="220">
        <v>38</v>
      </c>
      <c r="G10" s="220">
        <v>202</v>
      </c>
      <c r="H10" s="220">
        <v>743</v>
      </c>
      <c r="I10" s="220">
        <v>272</v>
      </c>
      <c r="J10" s="220">
        <v>1015</v>
      </c>
      <c r="K10" s="220">
        <v>1</v>
      </c>
      <c r="L10" s="220">
        <v>0</v>
      </c>
      <c r="M10" s="220">
        <v>1</v>
      </c>
      <c r="N10" s="220">
        <v>116</v>
      </c>
      <c r="O10" s="220">
        <v>42</v>
      </c>
      <c r="P10" s="220">
        <v>158</v>
      </c>
      <c r="Q10" s="220">
        <v>1178</v>
      </c>
      <c r="R10" s="220">
        <v>388</v>
      </c>
      <c r="S10" s="220">
        <v>1566</v>
      </c>
      <c r="T10" s="220">
        <v>11</v>
      </c>
      <c r="U10" s="220">
        <v>5</v>
      </c>
      <c r="V10" s="220">
        <v>16</v>
      </c>
    </row>
    <row r="11" spans="1:22" ht="20.25" customHeight="1">
      <c r="A11" s="467" t="s">
        <v>7</v>
      </c>
      <c r="B11" s="220">
        <v>0</v>
      </c>
      <c r="C11" s="220">
        <v>1</v>
      </c>
      <c r="D11" s="220">
        <v>1</v>
      </c>
      <c r="E11" s="220">
        <v>0</v>
      </c>
      <c r="F11" s="220">
        <v>0</v>
      </c>
      <c r="G11" s="220">
        <v>0</v>
      </c>
      <c r="H11" s="220">
        <v>5</v>
      </c>
      <c r="I11" s="220">
        <v>2</v>
      </c>
      <c r="J11" s="220">
        <v>7</v>
      </c>
      <c r="K11" s="220">
        <v>0</v>
      </c>
      <c r="L11" s="220">
        <v>0</v>
      </c>
      <c r="M11" s="220">
        <v>0</v>
      </c>
      <c r="N11" s="220">
        <v>0</v>
      </c>
      <c r="O11" s="220">
        <v>0</v>
      </c>
      <c r="P11" s="220">
        <v>0</v>
      </c>
      <c r="Q11" s="220">
        <v>5</v>
      </c>
      <c r="R11" s="220">
        <v>3</v>
      </c>
      <c r="S11" s="220">
        <v>8</v>
      </c>
      <c r="T11" s="220">
        <v>0</v>
      </c>
      <c r="U11" s="220">
        <v>0</v>
      </c>
      <c r="V11" s="220">
        <v>0</v>
      </c>
    </row>
    <row r="12" spans="1:22" ht="20.25" customHeight="1">
      <c r="A12" s="467" t="s">
        <v>68</v>
      </c>
      <c r="B12" s="220">
        <v>0</v>
      </c>
      <c r="C12" s="220">
        <v>0</v>
      </c>
      <c r="D12" s="220">
        <v>0</v>
      </c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</row>
    <row r="13" spans="1:22" ht="20.25" customHeight="1">
      <c r="A13" s="467" t="s">
        <v>8</v>
      </c>
      <c r="B13" s="220">
        <v>1465</v>
      </c>
      <c r="C13" s="220">
        <v>545</v>
      </c>
      <c r="D13" s="220">
        <v>2010</v>
      </c>
      <c r="E13" s="220">
        <v>858</v>
      </c>
      <c r="F13" s="220">
        <v>442</v>
      </c>
      <c r="G13" s="220">
        <v>1300</v>
      </c>
      <c r="H13" s="220">
        <v>1393</v>
      </c>
      <c r="I13" s="220">
        <v>954</v>
      </c>
      <c r="J13" s="220">
        <v>2347</v>
      </c>
      <c r="K13" s="220">
        <v>27</v>
      </c>
      <c r="L13" s="220">
        <v>47</v>
      </c>
      <c r="M13" s="220">
        <v>74</v>
      </c>
      <c r="N13" s="220">
        <v>60</v>
      </c>
      <c r="O13" s="220">
        <v>62</v>
      </c>
      <c r="P13" s="220">
        <v>122</v>
      </c>
      <c r="Q13" s="220">
        <v>3803</v>
      </c>
      <c r="R13" s="220">
        <v>2050</v>
      </c>
      <c r="S13" s="220">
        <v>5853</v>
      </c>
      <c r="T13" s="220">
        <v>2</v>
      </c>
      <c r="U13" s="220">
        <v>1</v>
      </c>
      <c r="V13" s="220">
        <v>3</v>
      </c>
    </row>
    <row r="14" spans="1:22" ht="20.25" customHeight="1">
      <c r="A14" s="467" t="s">
        <v>9</v>
      </c>
      <c r="B14" s="220">
        <v>40</v>
      </c>
      <c r="C14" s="220">
        <v>12</v>
      </c>
      <c r="D14" s="220">
        <v>52</v>
      </c>
      <c r="E14" s="220">
        <v>36</v>
      </c>
      <c r="F14" s="220">
        <v>14</v>
      </c>
      <c r="G14" s="220">
        <v>50</v>
      </c>
      <c r="H14" s="220">
        <v>69</v>
      </c>
      <c r="I14" s="220">
        <v>43</v>
      </c>
      <c r="J14" s="220">
        <v>112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145</v>
      </c>
      <c r="R14" s="220">
        <v>69</v>
      </c>
      <c r="S14" s="220">
        <v>214</v>
      </c>
      <c r="T14" s="220">
        <v>0</v>
      </c>
      <c r="U14" s="220">
        <v>0</v>
      </c>
      <c r="V14" s="220">
        <v>0</v>
      </c>
    </row>
    <row r="15" spans="1:22" ht="20.25" customHeight="1">
      <c r="A15" s="467" t="s">
        <v>10</v>
      </c>
      <c r="B15" s="220">
        <v>849</v>
      </c>
      <c r="C15" s="220">
        <v>211</v>
      </c>
      <c r="D15" s="220">
        <v>1060</v>
      </c>
      <c r="E15" s="220">
        <v>904</v>
      </c>
      <c r="F15" s="220">
        <v>235</v>
      </c>
      <c r="G15" s="220">
        <v>1139</v>
      </c>
      <c r="H15" s="220">
        <v>3293</v>
      </c>
      <c r="I15" s="220">
        <v>1616</v>
      </c>
      <c r="J15" s="220">
        <v>4909</v>
      </c>
      <c r="K15" s="220">
        <v>136</v>
      </c>
      <c r="L15" s="220">
        <v>202</v>
      </c>
      <c r="M15" s="220">
        <v>338</v>
      </c>
      <c r="N15" s="220">
        <v>118</v>
      </c>
      <c r="O15" s="220">
        <v>100</v>
      </c>
      <c r="P15" s="220">
        <v>218</v>
      </c>
      <c r="Q15" s="220">
        <v>5300</v>
      </c>
      <c r="R15" s="220">
        <v>2364</v>
      </c>
      <c r="S15" s="220">
        <v>7664</v>
      </c>
      <c r="T15" s="220">
        <v>354</v>
      </c>
      <c r="U15" s="220">
        <v>213</v>
      </c>
      <c r="V15" s="220">
        <v>567</v>
      </c>
    </row>
    <row r="16" spans="1:22" ht="20.25" customHeight="1">
      <c r="A16" s="467" t="s">
        <v>11</v>
      </c>
      <c r="B16" s="220">
        <v>1174</v>
      </c>
      <c r="C16" s="220">
        <v>350</v>
      </c>
      <c r="D16" s="220">
        <v>1524</v>
      </c>
      <c r="E16" s="220">
        <v>554</v>
      </c>
      <c r="F16" s="220">
        <v>291</v>
      </c>
      <c r="G16" s="220">
        <v>845</v>
      </c>
      <c r="H16" s="220">
        <v>1605</v>
      </c>
      <c r="I16" s="220">
        <v>1257</v>
      </c>
      <c r="J16" s="220">
        <v>2862</v>
      </c>
      <c r="K16" s="220">
        <v>154</v>
      </c>
      <c r="L16" s="220">
        <v>178</v>
      </c>
      <c r="M16" s="220">
        <v>332</v>
      </c>
      <c r="N16" s="220">
        <v>116</v>
      </c>
      <c r="O16" s="220">
        <v>130</v>
      </c>
      <c r="P16" s="220">
        <v>246</v>
      </c>
      <c r="Q16" s="220">
        <v>3603</v>
      </c>
      <c r="R16" s="220">
        <v>2206</v>
      </c>
      <c r="S16" s="220">
        <v>5809</v>
      </c>
      <c r="T16" s="220">
        <v>30</v>
      </c>
      <c r="U16" s="220">
        <v>27</v>
      </c>
      <c r="V16" s="220">
        <v>57</v>
      </c>
    </row>
    <row r="17" spans="1:22" ht="20.25" customHeight="1">
      <c r="A17" s="467" t="s">
        <v>12</v>
      </c>
      <c r="B17" s="220">
        <v>460</v>
      </c>
      <c r="C17" s="220">
        <v>61</v>
      </c>
      <c r="D17" s="220">
        <v>521</v>
      </c>
      <c r="E17" s="220">
        <v>276</v>
      </c>
      <c r="F17" s="220">
        <v>70</v>
      </c>
      <c r="G17" s="220">
        <v>346</v>
      </c>
      <c r="H17" s="220">
        <v>1083</v>
      </c>
      <c r="I17" s="220">
        <v>635</v>
      </c>
      <c r="J17" s="220">
        <v>1718</v>
      </c>
      <c r="K17" s="220">
        <v>4</v>
      </c>
      <c r="L17" s="220">
        <v>8</v>
      </c>
      <c r="M17" s="220">
        <v>12</v>
      </c>
      <c r="N17" s="220">
        <v>47</v>
      </c>
      <c r="O17" s="220">
        <v>22</v>
      </c>
      <c r="P17" s="220">
        <v>69</v>
      </c>
      <c r="Q17" s="220">
        <v>1870</v>
      </c>
      <c r="R17" s="220">
        <v>796</v>
      </c>
      <c r="S17" s="220">
        <v>2666</v>
      </c>
      <c r="T17" s="220">
        <v>17</v>
      </c>
      <c r="U17" s="220">
        <v>2</v>
      </c>
      <c r="V17" s="220">
        <v>19</v>
      </c>
    </row>
    <row r="18" spans="1:22" ht="20.25" customHeight="1">
      <c r="A18" s="467" t="s">
        <v>13</v>
      </c>
      <c r="B18" s="220">
        <v>337</v>
      </c>
      <c r="C18" s="220">
        <v>76</v>
      </c>
      <c r="D18" s="220">
        <v>413</v>
      </c>
      <c r="E18" s="220">
        <v>159</v>
      </c>
      <c r="F18" s="220">
        <v>44</v>
      </c>
      <c r="G18" s="220">
        <v>203</v>
      </c>
      <c r="H18" s="220">
        <v>590</v>
      </c>
      <c r="I18" s="220">
        <v>210</v>
      </c>
      <c r="J18" s="220">
        <v>800</v>
      </c>
      <c r="K18" s="220">
        <v>10</v>
      </c>
      <c r="L18" s="220">
        <v>0</v>
      </c>
      <c r="M18" s="220">
        <v>10</v>
      </c>
      <c r="N18" s="220">
        <v>298</v>
      </c>
      <c r="O18" s="220">
        <v>93</v>
      </c>
      <c r="P18" s="220">
        <v>391</v>
      </c>
      <c r="Q18" s="220">
        <v>1394</v>
      </c>
      <c r="R18" s="220">
        <v>423</v>
      </c>
      <c r="S18" s="220">
        <v>1817</v>
      </c>
      <c r="T18" s="220">
        <v>3</v>
      </c>
      <c r="U18" s="220">
        <v>0</v>
      </c>
      <c r="V18" s="220">
        <v>3</v>
      </c>
    </row>
    <row r="19" spans="1:22" ht="20.25" customHeight="1">
      <c r="A19" s="467" t="s">
        <v>14</v>
      </c>
      <c r="B19" s="220">
        <v>244</v>
      </c>
      <c r="C19" s="220">
        <v>23</v>
      </c>
      <c r="D19" s="220">
        <v>267</v>
      </c>
      <c r="E19" s="220">
        <v>290</v>
      </c>
      <c r="F19" s="220">
        <v>65</v>
      </c>
      <c r="G19" s="220">
        <v>355</v>
      </c>
      <c r="H19" s="220">
        <v>455</v>
      </c>
      <c r="I19" s="220">
        <v>116</v>
      </c>
      <c r="J19" s="220">
        <v>571</v>
      </c>
      <c r="K19" s="220">
        <v>1</v>
      </c>
      <c r="L19" s="220">
        <v>0</v>
      </c>
      <c r="M19" s="220">
        <v>1</v>
      </c>
      <c r="N19" s="220">
        <v>41</v>
      </c>
      <c r="O19" s="220">
        <v>22</v>
      </c>
      <c r="P19" s="220">
        <v>63</v>
      </c>
      <c r="Q19" s="220">
        <v>1031</v>
      </c>
      <c r="R19" s="220">
        <v>226</v>
      </c>
      <c r="S19" s="220">
        <v>1257</v>
      </c>
      <c r="T19" s="220">
        <v>19</v>
      </c>
      <c r="U19" s="220">
        <v>0</v>
      </c>
      <c r="V19" s="220">
        <v>19</v>
      </c>
    </row>
    <row r="20" spans="1:22" ht="20.25" customHeight="1">
      <c r="A20" s="467" t="s">
        <v>15</v>
      </c>
      <c r="B20" s="220">
        <v>2667</v>
      </c>
      <c r="C20" s="220">
        <v>594</v>
      </c>
      <c r="D20" s="220">
        <v>3261</v>
      </c>
      <c r="E20" s="220">
        <v>1636</v>
      </c>
      <c r="F20" s="220">
        <v>573</v>
      </c>
      <c r="G20" s="220">
        <v>2209</v>
      </c>
      <c r="H20" s="220">
        <v>3700</v>
      </c>
      <c r="I20" s="220">
        <v>2013</v>
      </c>
      <c r="J20" s="220">
        <v>5713</v>
      </c>
      <c r="K20" s="220">
        <v>1145</v>
      </c>
      <c r="L20" s="220">
        <v>843</v>
      </c>
      <c r="M20" s="220">
        <v>1988</v>
      </c>
      <c r="N20" s="220">
        <v>440</v>
      </c>
      <c r="O20" s="220">
        <v>235</v>
      </c>
      <c r="P20" s="220">
        <v>675</v>
      </c>
      <c r="Q20" s="220">
        <v>9588</v>
      </c>
      <c r="R20" s="220">
        <v>4258</v>
      </c>
      <c r="S20" s="220">
        <v>13846</v>
      </c>
      <c r="T20" s="220">
        <v>132</v>
      </c>
      <c r="U20" s="220">
        <v>54</v>
      </c>
      <c r="V20" s="220">
        <v>186</v>
      </c>
    </row>
    <row r="21" spans="1:22" ht="20.25" customHeight="1">
      <c r="A21" s="467" t="s">
        <v>16</v>
      </c>
      <c r="B21" s="220">
        <v>453</v>
      </c>
      <c r="C21" s="220">
        <v>206</v>
      </c>
      <c r="D21" s="220">
        <v>659</v>
      </c>
      <c r="E21" s="220">
        <v>435</v>
      </c>
      <c r="F21" s="220">
        <v>285</v>
      </c>
      <c r="G21" s="220">
        <v>720</v>
      </c>
      <c r="H21" s="220">
        <v>995</v>
      </c>
      <c r="I21" s="220">
        <v>1063</v>
      </c>
      <c r="J21" s="220">
        <v>2058</v>
      </c>
      <c r="K21" s="220">
        <v>48</v>
      </c>
      <c r="L21" s="220">
        <v>15</v>
      </c>
      <c r="M21" s="220">
        <v>63</v>
      </c>
      <c r="N21" s="220">
        <v>166</v>
      </c>
      <c r="O21" s="220">
        <v>314</v>
      </c>
      <c r="P21" s="220">
        <v>480</v>
      </c>
      <c r="Q21" s="220">
        <v>2097</v>
      </c>
      <c r="R21" s="220">
        <v>1883</v>
      </c>
      <c r="S21" s="220">
        <v>3980</v>
      </c>
      <c r="T21" s="220">
        <v>77</v>
      </c>
      <c r="U21" s="220">
        <v>30</v>
      </c>
      <c r="V21" s="220">
        <v>107</v>
      </c>
    </row>
    <row r="22" spans="1:22" ht="20.25" customHeight="1">
      <c r="A22" s="467" t="s">
        <v>69</v>
      </c>
      <c r="B22" s="220">
        <v>2</v>
      </c>
      <c r="C22" s="220">
        <v>1</v>
      </c>
      <c r="D22" s="220">
        <v>3</v>
      </c>
      <c r="E22" s="220">
        <v>0</v>
      </c>
      <c r="F22" s="220">
        <v>0</v>
      </c>
      <c r="G22" s="220">
        <v>0</v>
      </c>
      <c r="H22" s="220">
        <v>15</v>
      </c>
      <c r="I22" s="220">
        <v>8</v>
      </c>
      <c r="J22" s="220">
        <v>23</v>
      </c>
      <c r="K22" s="220">
        <v>0</v>
      </c>
      <c r="L22" s="220">
        <v>0</v>
      </c>
      <c r="M22" s="220">
        <v>0</v>
      </c>
      <c r="N22" s="220">
        <v>19</v>
      </c>
      <c r="O22" s="220">
        <v>13</v>
      </c>
      <c r="P22" s="220">
        <v>32</v>
      </c>
      <c r="Q22" s="220">
        <v>36</v>
      </c>
      <c r="R22" s="220">
        <v>22</v>
      </c>
      <c r="S22" s="220">
        <v>58</v>
      </c>
      <c r="T22" s="220">
        <v>0</v>
      </c>
      <c r="U22" s="220">
        <v>0</v>
      </c>
      <c r="V22" s="220">
        <v>0</v>
      </c>
    </row>
    <row r="23" spans="1:22" ht="20.25" customHeight="1">
      <c r="A23" s="467" t="s">
        <v>17</v>
      </c>
      <c r="B23" s="220">
        <v>559</v>
      </c>
      <c r="C23" s="220">
        <v>154</v>
      </c>
      <c r="D23" s="220">
        <v>713</v>
      </c>
      <c r="E23" s="220">
        <v>407</v>
      </c>
      <c r="F23" s="220">
        <v>156</v>
      </c>
      <c r="G23" s="220">
        <v>563</v>
      </c>
      <c r="H23" s="220">
        <v>1797</v>
      </c>
      <c r="I23" s="220">
        <v>769</v>
      </c>
      <c r="J23" s="220">
        <v>2566</v>
      </c>
      <c r="K23" s="220">
        <v>35</v>
      </c>
      <c r="L23" s="220">
        <v>67</v>
      </c>
      <c r="M23" s="220">
        <v>102</v>
      </c>
      <c r="N23" s="220">
        <v>130</v>
      </c>
      <c r="O23" s="220">
        <v>80</v>
      </c>
      <c r="P23" s="220">
        <v>210</v>
      </c>
      <c r="Q23" s="220">
        <v>2928</v>
      </c>
      <c r="R23" s="220">
        <v>1226</v>
      </c>
      <c r="S23" s="220">
        <v>4154</v>
      </c>
      <c r="T23" s="220">
        <v>89</v>
      </c>
      <c r="U23" s="220">
        <v>46</v>
      </c>
      <c r="V23" s="220">
        <v>135</v>
      </c>
    </row>
    <row r="24" spans="1:22" ht="20.25" customHeight="1">
      <c r="A24" s="467" t="s">
        <v>18</v>
      </c>
      <c r="B24" s="220">
        <v>2688</v>
      </c>
      <c r="C24" s="220">
        <v>804</v>
      </c>
      <c r="D24" s="220">
        <v>3492</v>
      </c>
      <c r="E24" s="220">
        <v>2603</v>
      </c>
      <c r="F24" s="220">
        <v>987</v>
      </c>
      <c r="G24" s="220">
        <v>3590</v>
      </c>
      <c r="H24" s="220">
        <v>5367</v>
      </c>
      <c r="I24" s="220">
        <v>3453</v>
      </c>
      <c r="J24" s="220">
        <v>8820</v>
      </c>
      <c r="K24" s="220">
        <v>1067</v>
      </c>
      <c r="L24" s="220">
        <v>768</v>
      </c>
      <c r="M24" s="220">
        <v>1835</v>
      </c>
      <c r="N24" s="220">
        <v>316</v>
      </c>
      <c r="O24" s="220">
        <v>275</v>
      </c>
      <c r="P24" s="220">
        <v>591</v>
      </c>
      <c r="Q24" s="220">
        <v>12041</v>
      </c>
      <c r="R24" s="220">
        <v>6287</v>
      </c>
      <c r="S24" s="220">
        <v>18328</v>
      </c>
      <c r="T24" s="220">
        <v>391</v>
      </c>
      <c r="U24" s="220">
        <v>205</v>
      </c>
      <c r="V24" s="220">
        <v>596</v>
      </c>
    </row>
    <row r="25" spans="1:22" ht="20.25" customHeight="1">
      <c r="A25" s="467" t="s">
        <v>19</v>
      </c>
      <c r="B25" s="220">
        <v>80</v>
      </c>
      <c r="C25" s="220">
        <v>14</v>
      </c>
      <c r="D25" s="220">
        <v>94</v>
      </c>
      <c r="E25" s="220">
        <v>76</v>
      </c>
      <c r="F25" s="220">
        <v>21</v>
      </c>
      <c r="G25" s="220">
        <v>97</v>
      </c>
      <c r="H25" s="220">
        <v>151</v>
      </c>
      <c r="I25" s="220">
        <v>61</v>
      </c>
      <c r="J25" s="220">
        <v>212</v>
      </c>
      <c r="K25" s="220">
        <v>16</v>
      </c>
      <c r="L25" s="220">
        <v>16</v>
      </c>
      <c r="M25" s="220">
        <v>32</v>
      </c>
      <c r="N25" s="220">
        <v>6</v>
      </c>
      <c r="O25" s="220">
        <v>6</v>
      </c>
      <c r="P25" s="220">
        <v>12</v>
      </c>
      <c r="Q25" s="220">
        <v>329</v>
      </c>
      <c r="R25" s="220">
        <v>118</v>
      </c>
      <c r="S25" s="220">
        <v>447</v>
      </c>
      <c r="T25" s="220">
        <v>0</v>
      </c>
      <c r="U25" s="220">
        <v>0</v>
      </c>
      <c r="V25" s="220">
        <v>0</v>
      </c>
    </row>
    <row r="26" spans="1:22" ht="20.25" customHeight="1">
      <c r="A26" s="467" t="s">
        <v>20</v>
      </c>
      <c r="B26" s="220">
        <v>62</v>
      </c>
      <c r="C26" s="220">
        <v>11</v>
      </c>
      <c r="D26" s="220">
        <v>73</v>
      </c>
      <c r="E26" s="220">
        <v>85</v>
      </c>
      <c r="F26" s="220">
        <v>32</v>
      </c>
      <c r="G26" s="220">
        <v>117</v>
      </c>
      <c r="H26" s="220">
        <v>271</v>
      </c>
      <c r="I26" s="220">
        <v>204</v>
      </c>
      <c r="J26" s="220">
        <v>475</v>
      </c>
      <c r="K26" s="220">
        <v>0</v>
      </c>
      <c r="L26" s="220">
        <v>1</v>
      </c>
      <c r="M26" s="220">
        <v>1</v>
      </c>
      <c r="N26" s="220">
        <v>1</v>
      </c>
      <c r="O26" s="220">
        <v>0</v>
      </c>
      <c r="P26" s="220">
        <v>1</v>
      </c>
      <c r="Q26" s="220">
        <v>419</v>
      </c>
      <c r="R26" s="220">
        <v>248</v>
      </c>
      <c r="S26" s="220">
        <v>667</v>
      </c>
      <c r="T26" s="220">
        <v>0</v>
      </c>
      <c r="U26" s="220">
        <v>0</v>
      </c>
      <c r="V26" s="220">
        <v>0</v>
      </c>
    </row>
    <row r="27" spans="1:22" ht="20.25" customHeight="1">
      <c r="A27" s="467" t="s">
        <v>21</v>
      </c>
      <c r="B27" s="220">
        <v>48</v>
      </c>
      <c r="C27" s="220">
        <v>5</v>
      </c>
      <c r="D27" s="220">
        <v>53</v>
      </c>
      <c r="E27" s="220">
        <v>25</v>
      </c>
      <c r="F27" s="220">
        <v>8</v>
      </c>
      <c r="G27" s="220">
        <v>33</v>
      </c>
      <c r="H27" s="220">
        <v>87</v>
      </c>
      <c r="I27" s="220">
        <v>51</v>
      </c>
      <c r="J27" s="220">
        <v>138</v>
      </c>
      <c r="K27" s="220">
        <v>0</v>
      </c>
      <c r="L27" s="220">
        <v>0</v>
      </c>
      <c r="M27" s="220">
        <v>0</v>
      </c>
      <c r="N27" s="220">
        <v>2</v>
      </c>
      <c r="O27" s="220">
        <v>2</v>
      </c>
      <c r="P27" s="220">
        <v>4</v>
      </c>
      <c r="Q27" s="220">
        <v>162</v>
      </c>
      <c r="R27" s="220">
        <v>66</v>
      </c>
      <c r="S27" s="220">
        <v>228</v>
      </c>
      <c r="T27" s="220">
        <v>0</v>
      </c>
      <c r="U27" s="220">
        <v>0</v>
      </c>
      <c r="V27" s="220">
        <v>0</v>
      </c>
    </row>
    <row r="28" spans="1:22" ht="20.25" customHeight="1">
      <c r="A28" s="467" t="s">
        <v>22</v>
      </c>
      <c r="B28" s="220">
        <v>53</v>
      </c>
      <c r="C28" s="220">
        <v>3</v>
      </c>
      <c r="D28" s="220">
        <v>56</v>
      </c>
      <c r="E28" s="220">
        <v>42</v>
      </c>
      <c r="F28" s="220">
        <v>9</v>
      </c>
      <c r="G28" s="220">
        <v>51</v>
      </c>
      <c r="H28" s="220">
        <v>119</v>
      </c>
      <c r="I28" s="220">
        <v>57</v>
      </c>
      <c r="J28" s="220">
        <v>176</v>
      </c>
      <c r="K28" s="220">
        <v>0</v>
      </c>
      <c r="L28" s="220">
        <v>0</v>
      </c>
      <c r="M28" s="220">
        <v>0</v>
      </c>
      <c r="N28" s="220">
        <v>1</v>
      </c>
      <c r="O28" s="220">
        <v>3</v>
      </c>
      <c r="P28" s="220">
        <v>4</v>
      </c>
      <c r="Q28" s="220">
        <v>215</v>
      </c>
      <c r="R28" s="220">
        <v>72</v>
      </c>
      <c r="S28" s="220">
        <v>287</v>
      </c>
      <c r="T28" s="220">
        <v>12</v>
      </c>
      <c r="U28" s="220">
        <v>4</v>
      </c>
      <c r="V28" s="220">
        <v>16</v>
      </c>
    </row>
    <row r="29" spans="1:22" ht="20.25" customHeight="1">
      <c r="A29" s="467" t="s">
        <v>23</v>
      </c>
      <c r="B29" s="220">
        <v>657</v>
      </c>
      <c r="C29" s="220">
        <v>111</v>
      </c>
      <c r="D29" s="220">
        <v>768</v>
      </c>
      <c r="E29" s="220">
        <v>555</v>
      </c>
      <c r="F29" s="220">
        <v>146</v>
      </c>
      <c r="G29" s="220">
        <v>701</v>
      </c>
      <c r="H29" s="220">
        <v>1607</v>
      </c>
      <c r="I29" s="220">
        <v>697</v>
      </c>
      <c r="J29" s="220">
        <v>2304</v>
      </c>
      <c r="K29" s="220">
        <v>89</v>
      </c>
      <c r="L29" s="220">
        <v>109</v>
      </c>
      <c r="M29" s="220">
        <v>198</v>
      </c>
      <c r="N29" s="220">
        <v>73</v>
      </c>
      <c r="O29" s="220">
        <v>37</v>
      </c>
      <c r="P29" s="220">
        <v>110</v>
      </c>
      <c r="Q29" s="220">
        <v>2981</v>
      </c>
      <c r="R29" s="220">
        <v>1100</v>
      </c>
      <c r="S29" s="220">
        <v>4081</v>
      </c>
      <c r="T29" s="220">
        <v>104</v>
      </c>
      <c r="U29" s="220">
        <v>33</v>
      </c>
      <c r="V29" s="220">
        <v>137</v>
      </c>
    </row>
    <row r="30" spans="1:22" ht="20.25" customHeight="1">
      <c r="A30" s="467" t="s">
        <v>24</v>
      </c>
      <c r="B30" s="220">
        <v>282</v>
      </c>
      <c r="C30" s="220">
        <v>66</v>
      </c>
      <c r="D30" s="220">
        <v>348</v>
      </c>
      <c r="E30" s="220">
        <v>224</v>
      </c>
      <c r="F30" s="220">
        <v>86</v>
      </c>
      <c r="G30" s="220">
        <v>310</v>
      </c>
      <c r="H30" s="220">
        <v>426</v>
      </c>
      <c r="I30" s="220">
        <v>205</v>
      </c>
      <c r="J30" s="220">
        <v>631</v>
      </c>
      <c r="K30" s="220">
        <v>217</v>
      </c>
      <c r="L30" s="220">
        <v>167</v>
      </c>
      <c r="M30" s="220">
        <v>384</v>
      </c>
      <c r="N30" s="220">
        <v>4</v>
      </c>
      <c r="O30" s="220">
        <v>1</v>
      </c>
      <c r="P30" s="220">
        <v>5</v>
      </c>
      <c r="Q30" s="220">
        <v>1153</v>
      </c>
      <c r="R30" s="220">
        <v>525</v>
      </c>
      <c r="S30" s="220">
        <v>1678</v>
      </c>
      <c r="T30" s="220">
        <v>5</v>
      </c>
      <c r="U30" s="220">
        <v>3</v>
      </c>
      <c r="V30" s="220">
        <v>8</v>
      </c>
    </row>
    <row r="31" spans="1:22" ht="20.25" customHeight="1">
      <c r="A31" s="467" t="s">
        <v>25</v>
      </c>
      <c r="B31" s="220">
        <v>713</v>
      </c>
      <c r="C31" s="220">
        <v>236</v>
      </c>
      <c r="D31" s="220">
        <v>949</v>
      </c>
      <c r="E31" s="220">
        <v>630</v>
      </c>
      <c r="F31" s="220">
        <v>275</v>
      </c>
      <c r="G31" s="220">
        <v>905</v>
      </c>
      <c r="H31" s="220">
        <v>2616</v>
      </c>
      <c r="I31" s="220">
        <v>1739</v>
      </c>
      <c r="J31" s="220">
        <v>4355</v>
      </c>
      <c r="K31" s="220">
        <v>73</v>
      </c>
      <c r="L31" s="220">
        <v>90</v>
      </c>
      <c r="M31" s="220">
        <v>163</v>
      </c>
      <c r="N31" s="220">
        <v>153</v>
      </c>
      <c r="O31" s="220">
        <v>121</v>
      </c>
      <c r="P31" s="220">
        <v>274</v>
      </c>
      <c r="Q31" s="220">
        <v>4185</v>
      </c>
      <c r="R31" s="220">
        <v>2461</v>
      </c>
      <c r="S31" s="220">
        <v>6646</v>
      </c>
      <c r="T31" s="220">
        <v>66</v>
      </c>
      <c r="U31" s="220">
        <v>8</v>
      </c>
      <c r="V31" s="220">
        <v>74</v>
      </c>
    </row>
    <row r="32" spans="1:22" ht="20.25" customHeight="1">
      <c r="A32" s="467" t="s">
        <v>26</v>
      </c>
      <c r="B32" s="220">
        <v>1107</v>
      </c>
      <c r="C32" s="220">
        <v>306</v>
      </c>
      <c r="D32" s="220">
        <v>1413</v>
      </c>
      <c r="E32" s="220">
        <v>877</v>
      </c>
      <c r="F32" s="220">
        <v>446</v>
      </c>
      <c r="G32" s="220">
        <v>1323</v>
      </c>
      <c r="H32" s="220">
        <v>3345</v>
      </c>
      <c r="I32" s="220">
        <v>1883</v>
      </c>
      <c r="J32" s="220">
        <v>5228</v>
      </c>
      <c r="K32" s="220">
        <v>376</v>
      </c>
      <c r="L32" s="220">
        <v>134</v>
      </c>
      <c r="M32" s="220">
        <v>510</v>
      </c>
      <c r="N32" s="220">
        <v>103</v>
      </c>
      <c r="O32" s="220">
        <v>78</v>
      </c>
      <c r="P32" s="220">
        <v>181</v>
      </c>
      <c r="Q32" s="220">
        <v>5808</v>
      </c>
      <c r="R32" s="220">
        <v>2847</v>
      </c>
      <c r="S32" s="220">
        <v>8655</v>
      </c>
      <c r="T32" s="220">
        <v>155</v>
      </c>
      <c r="U32" s="220">
        <v>105</v>
      </c>
      <c r="V32" s="220">
        <v>260</v>
      </c>
    </row>
    <row r="33" spans="1:22" ht="20.25" customHeight="1">
      <c r="A33" s="467" t="s">
        <v>27</v>
      </c>
      <c r="B33" s="220">
        <v>65</v>
      </c>
      <c r="C33" s="220">
        <v>23</v>
      </c>
      <c r="D33" s="220">
        <v>88</v>
      </c>
      <c r="E33" s="220">
        <v>64</v>
      </c>
      <c r="F33" s="220">
        <v>18</v>
      </c>
      <c r="G33" s="220">
        <v>82</v>
      </c>
      <c r="H33" s="220">
        <v>271</v>
      </c>
      <c r="I33" s="220">
        <v>163</v>
      </c>
      <c r="J33" s="220">
        <v>434</v>
      </c>
      <c r="K33" s="220">
        <v>53</v>
      </c>
      <c r="L33" s="220">
        <v>112</v>
      </c>
      <c r="M33" s="220">
        <v>165</v>
      </c>
      <c r="N33" s="220">
        <v>63</v>
      </c>
      <c r="O33" s="220">
        <v>24</v>
      </c>
      <c r="P33" s="220">
        <v>87</v>
      </c>
      <c r="Q33" s="220">
        <v>516</v>
      </c>
      <c r="R33" s="220">
        <v>340</v>
      </c>
      <c r="S33" s="220">
        <v>856</v>
      </c>
      <c r="T33" s="220">
        <v>4</v>
      </c>
      <c r="U33" s="220">
        <v>5</v>
      </c>
      <c r="V33" s="220">
        <v>9</v>
      </c>
    </row>
    <row r="34" spans="1:22" ht="20.25" customHeight="1">
      <c r="A34" s="467" t="s">
        <v>28</v>
      </c>
      <c r="B34" s="220">
        <v>3938</v>
      </c>
      <c r="C34" s="220">
        <v>1244</v>
      </c>
      <c r="D34" s="220">
        <v>5182</v>
      </c>
      <c r="E34" s="220">
        <v>2343</v>
      </c>
      <c r="F34" s="220">
        <v>1065</v>
      </c>
      <c r="G34" s="220">
        <v>3408</v>
      </c>
      <c r="H34" s="220">
        <v>8759</v>
      </c>
      <c r="I34" s="220">
        <v>5865</v>
      </c>
      <c r="J34" s="220">
        <v>14624</v>
      </c>
      <c r="K34" s="220">
        <v>805</v>
      </c>
      <c r="L34" s="220">
        <v>659</v>
      </c>
      <c r="M34" s="220">
        <v>1464</v>
      </c>
      <c r="N34" s="220">
        <v>110</v>
      </c>
      <c r="O34" s="220">
        <v>169</v>
      </c>
      <c r="P34" s="220">
        <v>279</v>
      </c>
      <c r="Q34" s="220">
        <v>15955</v>
      </c>
      <c r="R34" s="220">
        <v>9002</v>
      </c>
      <c r="S34" s="220">
        <v>24957</v>
      </c>
      <c r="T34" s="220">
        <v>75</v>
      </c>
      <c r="U34" s="220">
        <v>40</v>
      </c>
      <c r="V34" s="220">
        <v>115</v>
      </c>
    </row>
    <row r="35" spans="1:22" ht="20.25" customHeight="1">
      <c r="A35" s="466" t="s">
        <v>29</v>
      </c>
      <c r="B35" s="220">
        <v>647</v>
      </c>
      <c r="C35" s="220">
        <v>161</v>
      </c>
      <c r="D35" s="220">
        <v>808</v>
      </c>
      <c r="E35" s="220">
        <v>352</v>
      </c>
      <c r="F35" s="220">
        <v>156</v>
      </c>
      <c r="G35" s="220">
        <v>508</v>
      </c>
      <c r="H35" s="220">
        <v>1104</v>
      </c>
      <c r="I35" s="220">
        <v>521</v>
      </c>
      <c r="J35" s="220">
        <v>1625</v>
      </c>
      <c r="K35" s="220">
        <v>0</v>
      </c>
      <c r="L35" s="220">
        <v>0</v>
      </c>
      <c r="M35" s="220">
        <v>0</v>
      </c>
      <c r="N35" s="220">
        <v>273</v>
      </c>
      <c r="O35" s="220">
        <v>137</v>
      </c>
      <c r="P35" s="220">
        <v>410</v>
      </c>
      <c r="Q35" s="220">
        <v>2376</v>
      </c>
      <c r="R35" s="220">
        <v>975</v>
      </c>
      <c r="S35" s="220">
        <v>3351</v>
      </c>
      <c r="T35" s="220">
        <v>35</v>
      </c>
      <c r="U35" s="220">
        <v>12</v>
      </c>
      <c r="V35" s="220">
        <v>47</v>
      </c>
    </row>
    <row r="36" spans="1:22" ht="20.25" customHeight="1">
      <c r="A36" s="467" t="s">
        <v>30</v>
      </c>
      <c r="B36" s="220">
        <v>29</v>
      </c>
      <c r="C36" s="220">
        <v>5</v>
      </c>
      <c r="D36" s="220">
        <v>34</v>
      </c>
      <c r="E36" s="220">
        <v>43</v>
      </c>
      <c r="F36" s="220">
        <v>8</v>
      </c>
      <c r="G36" s="220">
        <v>51</v>
      </c>
      <c r="H36" s="220">
        <v>200</v>
      </c>
      <c r="I36" s="220">
        <v>63</v>
      </c>
      <c r="J36" s="220">
        <v>263</v>
      </c>
      <c r="K36" s="220">
        <v>0</v>
      </c>
      <c r="L36" s="220">
        <v>0</v>
      </c>
      <c r="M36" s="220">
        <v>0</v>
      </c>
      <c r="N36" s="220">
        <v>15</v>
      </c>
      <c r="O36" s="220">
        <v>4</v>
      </c>
      <c r="P36" s="220">
        <v>19</v>
      </c>
      <c r="Q36" s="220">
        <v>287</v>
      </c>
      <c r="R36" s="220">
        <v>80</v>
      </c>
      <c r="S36" s="220">
        <v>367</v>
      </c>
      <c r="T36" s="220">
        <v>3</v>
      </c>
      <c r="U36" s="220">
        <v>3</v>
      </c>
      <c r="V36" s="220">
        <v>6</v>
      </c>
    </row>
    <row r="37" spans="1:22" ht="20.25" customHeight="1">
      <c r="A37" s="467" t="s">
        <v>31</v>
      </c>
      <c r="B37" s="220">
        <v>2564</v>
      </c>
      <c r="C37" s="220">
        <v>549</v>
      </c>
      <c r="D37" s="220">
        <v>3113</v>
      </c>
      <c r="E37" s="220">
        <v>1808</v>
      </c>
      <c r="F37" s="220">
        <v>575</v>
      </c>
      <c r="G37" s="220">
        <v>2383</v>
      </c>
      <c r="H37" s="220">
        <v>5557</v>
      </c>
      <c r="I37" s="220">
        <v>2961</v>
      </c>
      <c r="J37" s="220">
        <v>8518</v>
      </c>
      <c r="K37" s="220">
        <v>532</v>
      </c>
      <c r="L37" s="220">
        <v>278</v>
      </c>
      <c r="M37" s="220">
        <v>810</v>
      </c>
      <c r="N37" s="220">
        <v>566</v>
      </c>
      <c r="O37" s="220">
        <v>320</v>
      </c>
      <c r="P37" s="220">
        <v>886</v>
      </c>
      <c r="Q37" s="220">
        <v>11027</v>
      </c>
      <c r="R37" s="220">
        <v>4683</v>
      </c>
      <c r="S37" s="220">
        <v>15710</v>
      </c>
      <c r="T37" s="220">
        <v>115</v>
      </c>
      <c r="U37" s="220">
        <v>46</v>
      </c>
      <c r="V37" s="220">
        <v>161</v>
      </c>
    </row>
    <row r="38" spans="1:22" ht="20.25" customHeight="1">
      <c r="A38" s="467" t="s">
        <v>32</v>
      </c>
      <c r="B38" s="220">
        <v>604</v>
      </c>
      <c r="C38" s="220">
        <v>124</v>
      </c>
      <c r="D38" s="220">
        <v>728</v>
      </c>
      <c r="E38" s="220">
        <v>381</v>
      </c>
      <c r="F38" s="220">
        <v>126</v>
      </c>
      <c r="G38" s="220">
        <v>507</v>
      </c>
      <c r="H38" s="220">
        <v>1081</v>
      </c>
      <c r="I38" s="220">
        <v>452</v>
      </c>
      <c r="J38" s="220">
        <v>1533</v>
      </c>
      <c r="K38" s="220">
        <v>125</v>
      </c>
      <c r="L38" s="220">
        <v>106</v>
      </c>
      <c r="M38" s="220">
        <v>231</v>
      </c>
      <c r="N38" s="220">
        <v>282</v>
      </c>
      <c r="O38" s="220">
        <v>138</v>
      </c>
      <c r="P38" s="220">
        <v>420</v>
      </c>
      <c r="Q38" s="220">
        <v>2473</v>
      </c>
      <c r="R38" s="220">
        <v>946</v>
      </c>
      <c r="S38" s="220">
        <v>3419</v>
      </c>
      <c r="T38" s="220">
        <v>16</v>
      </c>
      <c r="U38" s="220">
        <v>18</v>
      </c>
      <c r="V38" s="220">
        <v>34</v>
      </c>
    </row>
    <row r="39" spans="1:22" ht="20.25" customHeight="1">
      <c r="A39" s="467" t="s">
        <v>33</v>
      </c>
      <c r="B39" s="220">
        <v>1316</v>
      </c>
      <c r="C39" s="220">
        <v>236</v>
      </c>
      <c r="D39" s="220">
        <v>1552</v>
      </c>
      <c r="E39" s="220">
        <v>1049</v>
      </c>
      <c r="F39" s="220">
        <v>244</v>
      </c>
      <c r="G39" s="220">
        <v>1293</v>
      </c>
      <c r="H39" s="220">
        <v>1582</v>
      </c>
      <c r="I39" s="220">
        <v>503</v>
      </c>
      <c r="J39" s="220">
        <v>2085</v>
      </c>
      <c r="K39" s="220">
        <v>16</v>
      </c>
      <c r="L39" s="220">
        <v>4</v>
      </c>
      <c r="M39" s="220">
        <v>20</v>
      </c>
      <c r="N39" s="220">
        <v>593</v>
      </c>
      <c r="O39" s="220">
        <v>279</v>
      </c>
      <c r="P39" s="220">
        <v>872</v>
      </c>
      <c r="Q39" s="220">
        <v>4556</v>
      </c>
      <c r="R39" s="220">
        <v>1266</v>
      </c>
      <c r="S39" s="220">
        <v>5822</v>
      </c>
      <c r="T39" s="220">
        <v>236</v>
      </c>
      <c r="U39" s="220">
        <v>40</v>
      </c>
      <c r="V39" s="220">
        <v>276</v>
      </c>
    </row>
    <row r="40" spans="1:22" s="224" customFormat="1" ht="20.25" customHeight="1">
      <c r="A40" s="225" t="s">
        <v>39</v>
      </c>
      <c r="B40" s="156">
        <f>SUM(B4:B39)</f>
        <v>25919</v>
      </c>
      <c r="C40" s="156">
        <f t="shared" ref="C40:R40" si="0">SUM(C4:C39)</f>
        <v>6899</v>
      </c>
      <c r="D40" s="156">
        <f t="shared" si="0"/>
        <v>32818</v>
      </c>
      <c r="E40" s="156">
        <f t="shared" si="0"/>
        <v>18222</v>
      </c>
      <c r="F40" s="156">
        <f t="shared" si="0"/>
        <v>6912</v>
      </c>
      <c r="G40" s="156">
        <f t="shared" si="0"/>
        <v>25134</v>
      </c>
      <c r="H40" s="156">
        <f t="shared" si="0"/>
        <v>52233</v>
      </c>
      <c r="I40" s="156">
        <f t="shared" si="0"/>
        <v>29557</v>
      </c>
      <c r="J40" s="156">
        <f t="shared" si="0"/>
        <v>81790</v>
      </c>
      <c r="K40" s="156">
        <f t="shared" si="0"/>
        <v>5045</v>
      </c>
      <c r="L40" s="156">
        <f t="shared" si="0"/>
        <v>3854</v>
      </c>
      <c r="M40" s="156">
        <f t="shared" si="0"/>
        <v>8899</v>
      </c>
      <c r="N40" s="156">
        <f t="shared" si="0"/>
        <v>5246</v>
      </c>
      <c r="O40" s="156">
        <f t="shared" si="0"/>
        <v>3150</v>
      </c>
      <c r="P40" s="156">
        <f t="shared" si="0"/>
        <v>8396</v>
      </c>
      <c r="Q40" s="156">
        <f t="shared" si="0"/>
        <v>106665</v>
      </c>
      <c r="R40" s="156">
        <f t="shared" si="0"/>
        <v>50372</v>
      </c>
      <c r="S40" s="156">
        <f>Q40+R40</f>
        <v>157037</v>
      </c>
      <c r="T40" s="221">
        <f>SUM(T4:T39)</f>
        <v>2608</v>
      </c>
      <c r="U40" s="221">
        <f t="shared" ref="U40" si="1">SUM(U4:U39)</f>
        <v>1106</v>
      </c>
      <c r="V40" s="221">
        <f>T40+U40</f>
        <v>3714</v>
      </c>
    </row>
  </sheetData>
  <mergeCells count="10">
    <mergeCell ref="B1:J1"/>
    <mergeCell ref="K1:V1"/>
    <mergeCell ref="A2:A3"/>
    <mergeCell ref="B2:D2"/>
    <mergeCell ref="E2:G2"/>
    <mergeCell ref="H2:J2"/>
    <mergeCell ref="K2:M2"/>
    <mergeCell ref="N2:P2"/>
    <mergeCell ref="Q2:S2"/>
    <mergeCell ref="T2:V2"/>
  </mergeCells>
  <printOptions horizontalCentered="1"/>
  <pageMargins left="0.59055118110236204" right="0.27559055118110198" top="0.66929133858267698" bottom="0.55118110236220497" header="0.23622047244094499" footer="0.23622047244094499"/>
  <pageSetup paperSize="9" scale="89" firstPageNumber="76" pageOrder="overThenDown" orientation="portrait" useFirstPageNumber="1" horizontalDpi="4294967294" verticalDpi="4294967294" r:id="rId1"/>
  <headerFooter alignWithMargins="0">
    <oddFooter>&amp;L&amp;"Arial,Italic"&amp;9AISHE 2013-14&amp;CT-&amp;P</oddFooter>
  </headerFooter>
  <colBreaks count="1" manualBreakCount="1">
    <brk id="10" max="38" man="1"/>
  </col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:R41"/>
  <sheetViews>
    <sheetView view="pageBreakPreview" topLeftCell="C28" zoomScaleSheetLayoutView="100" workbookViewId="0">
      <selection activeCell="V22" sqref="V22"/>
    </sheetView>
  </sheetViews>
  <sheetFormatPr defaultRowHeight="14.25"/>
  <cols>
    <col min="1" max="1" width="23.28515625" style="154" customWidth="1"/>
    <col min="2" max="2" width="8.42578125" style="154" customWidth="1"/>
    <col min="3" max="3" width="8.140625" style="154" customWidth="1"/>
    <col min="4" max="4" width="8.85546875" style="154" customWidth="1"/>
    <col min="5" max="5" width="9" style="154" customWidth="1"/>
    <col min="6" max="6" width="8.28515625" style="154" customWidth="1"/>
    <col min="7" max="7" width="9" style="154" customWidth="1"/>
    <col min="8" max="10" width="8.7109375" style="154" customWidth="1"/>
    <col min="11" max="16" width="11.28515625" style="154" customWidth="1"/>
    <col min="17" max="18" width="8.85546875" style="154" hidden="1" customWidth="1"/>
    <col min="19" max="16384" width="9.140625" style="154"/>
  </cols>
  <sheetData>
    <row r="1" spans="1:17" s="151" customFormat="1" ht="33.75" customHeight="1">
      <c r="A1" s="56" t="s">
        <v>609</v>
      </c>
      <c r="B1" s="604" t="s">
        <v>610</v>
      </c>
      <c r="C1" s="609"/>
      <c r="D1" s="609"/>
      <c r="E1" s="609"/>
      <c r="F1" s="609"/>
      <c r="G1" s="609"/>
      <c r="H1" s="609"/>
      <c r="I1" s="609"/>
      <c r="J1" s="609"/>
      <c r="K1" s="604" t="s">
        <v>610</v>
      </c>
      <c r="L1" s="609"/>
      <c r="M1" s="609"/>
      <c r="N1" s="609"/>
      <c r="O1" s="609"/>
      <c r="P1" s="609"/>
    </row>
    <row r="2" spans="1:17" s="380" customFormat="1" ht="31.5" customHeight="1">
      <c r="A2" s="605" t="s">
        <v>36</v>
      </c>
      <c r="B2" s="597" t="s">
        <v>611</v>
      </c>
      <c r="C2" s="597"/>
      <c r="D2" s="597"/>
      <c r="E2" s="597" t="s">
        <v>612</v>
      </c>
      <c r="F2" s="598"/>
      <c r="G2" s="598"/>
      <c r="H2" s="597" t="s">
        <v>613</v>
      </c>
      <c r="I2" s="598"/>
      <c r="J2" s="598"/>
      <c r="K2" s="597" t="s">
        <v>614</v>
      </c>
      <c r="L2" s="598"/>
      <c r="M2" s="598"/>
      <c r="N2" s="599" t="s">
        <v>38</v>
      </c>
      <c r="O2" s="600"/>
      <c r="P2" s="601"/>
      <c r="Q2" s="384"/>
    </row>
    <row r="3" spans="1:17" s="380" customFormat="1" ht="19.5" customHeight="1">
      <c r="A3" s="606"/>
      <c r="B3" s="381" t="s">
        <v>103</v>
      </c>
      <c r="C3" s="381" t="s">
        <v>104</v>
      </c>
      <c r="D3" s="381" t="s">
        <v>90</v>
      </c>
      <c r="E3" s="381" t="s">
        <v>103</v>
      </c>
      <c r="F3" s="381" t="s">
        <v>104</v>
      </c>
      <c r="G3" s="381" t="s">
        <v>90</v>
      </c>
      <c r="H3" s="381" t="s">
        <v>103</v>
      </c>
      <c r="I3" s="381" t="s">
        <v>104</v>
      </c>
      <c r="J3" s="381" t="s">
        <v>90</v>
      </c>
      <c r="K3" s="381" t="s">
        <v>103</v>
      </c>
      <c r="L3" s="381" t="s">
        <v>104</v>
      </c>
      <c r="M3" s="381" t="s">
        <v>90</v>
      </c>
      <c r="N3" s="381" t="s">
        <v>103</v>
      </c>
      <c r="O3" s="381" t="s">
        <v>104</v>
      </c>
      <c r="P3" s="381" t="s">
        <v>90</v>
      </c>
      <c r="Q3" s="384"/>
    </row>
    <row r="4" spans="1:17" ht="30" customHeight="1">
      <c r="A4" s="165" t="s">
        <v>0</v>
      </c>
      <c r="B4" s="155">
        <v>4</v>
      </c>
      <c r="C4" s="155">
        <v>1</v>
      </c>
      <c r="D4" s="155">
        <v>5</v>
      </c>
      <c r="E4" s="155">
        <v>48</v>
      </c>
      <c r="F4" s="155">
        <v>11</v>
      </c>
      <c r="G4" s="155">
        <v>59</v>
      </c>
      <c r="H4" s="155">
        <v>94</v>
      </c>
      <c r="I4" s="155">
        <v>31</v>
      </c>
      <c r="J4" s="155">
        <v>125</v>
      </c>
      <c r="K4" s="155">
        <v>6</v>
      </c>
      <c r="L4" s="155">
        <v>1</v>
      </c>
      <c r="M4" s="155">
        <v>7</v>
      </c>
      <c r="N4" s="155">
        <v>152</v>
      </c>
      <c r="O4" s="155">
        <v>44</v>
      </c>
      <c r="P4" s="155">
        <v>196</v>
      </c>
      <c r="Q4" s="153"/>
    </row>
    <row r="5" spans="1:17" ht="20.25" customHeight="1">
      <c r="A5" s="165" t="s">
        <v>1</v>
      </c>
      <c r="B5" s="155">
        <v>7805</v>
      </c>
      <c r="C5" s="155">
        <v>3247</v>
      </c>
      <c r="D5" s="155">
        <v>11052</v>
      </c>
      <c r="E5" s="155">
        <v>6949</v>
      </c>
      <c r="F5" s="155">
        <v>2960</v>
      </c>
      <c r="G5" s="155">
        <v>9909</v>
      </c>
      <c r="H5" s="155">
        <v>8256</v>
      </c>
      <c r="I5" s="155">
        <v>3714</v>
      </c>
      <c r="J5" s="155">
        <v>11970</v>
      </c>
      <c r="K5" s="155">
        <v>7241</v>
      </c>
      <c r="L5" s="155">
        <v>4907</v>
      </c>
      <c r="M5" s="155">
        <v>12148</v>
      </c>
      <c r="N5" s="155">
        <v>30251</v>
      </c>
      <c r="O5" s="155">
        <v>14828</v>
      </c>
      <c r="P5" s="155">
        <v>45079</v>
      </c>
      <c r="Q5" s="153"/>
    </row>
    <row r="6" spans="1:17" ht="20.25" customHeight="1">
      <c r="A6" s="165" t="s">
        <v>2</v>
      </c>
      <c r="B6" s="155">
        <v>28</v>
      </c>
      <c r="C6" s="155">
        <v>10</v>
      </c>
      <c r="D6" s="155">
        <v>38</v>
      </c>
      <c r="E6" s="155">
        <v>76</v>
      </c>
      <c r="F6" s="155">
        <v>18</v>
      </c>
      <c r="G6" s="155">
        <v>94</v>
      </c>
      <c r="H6" s="155">
        <v>443</v>
      </c>
      <c r="I6" s="155">
        <v>135</v>
      </c>
      <c r="J6" s="155">
        <v>578</v>
      </c>
      <c r="K6" s="155">
        <v>79</v>
      </c>
      <c r="L6" s="155">
        <v>58</v>
      </c>
      <c r="M6" s="155">
        <v>137</v>
      </c>
      <c r="N6" s="155">
        <v>626</v>
      </c>
      <c r="O6" s="155">
        <v>221</v>
      </c>
      <c r="P6" s="155">
        <v>847</v>
      </c>
      <c r="Q6" s="153"/>
    </row>
    <row r="7" spans="1:17" ht="20.25" customHeight="1">
      <c r="A7" s="165" t="s">
        <v>3</v>
      </c>
      <c r="B7" s="155">
        <v>634</v>
      </c>
      <c r="C7" s="155">
        <v>186</v>
      </c>
      <c r="D7" s="155">
        <v>820</v>
      </c>
      <c r="E7" s="155">
        <v>898</v>
      </c>
      <c r="F7" s="155">
        <v>244</v>
      </c>
      <c r="G7" s="155">
        <v>1142</v>
      </c>
      <c r="H7" s="155">
        <v>4495</v>
      </c>
      <c r="I7" s="155">
        <v>1291</v>
      </c>
      <c r="J7" s="155">
        <v>5786</v>
      </c>
      <c r="K7" s="155">
        <v>5655</v>
      </c>
      <c r="L7" s="155">
        <v>965</v>
      </c>
      <c r="M7" s="155">
        <v>6620</v>
      </c>
      <c r="N7" s="155">
        <v>11682</v>
      </c>
      <c r="O7" s="155">
        <v>2686</v>
      </c>
      <c r="P7" s="155">
        <v>14368</v>
      </c>
      <c r="Q7" s="153"/>
    </row>
    <row r="8" spans="1:17" ht="20.25" customHeight="1">
      <c r="A8" s="165" t="s">
        <v>4</v>
      </c>
      <c r="B8" s="155">
        <v>1180</v>
      </c>
      <c r="C8" s="155">
        <v>207</v>
      </c>
      <c r="D8" s="155">
        <v>1387</v>
      </c>
      <c r="E8" s="155">
        <v>1477</v>
      </c>
      <c r="F8" s="155">
        <v>260</v>
      </c>
      <c r="G8" s="155">
        <v>1737</v>
      </c>
      <c r="H8" s="155">
        <v>11391</v>
      </c>
      <c r="I8" s="155">
        <v>1555</v>
      </c>
      <c r="J8" s="155">
        <v>12946</v>
      </c>
      <c r="K8" s="155">
        <v>11023</v>
      </c>
      <c r="L8" s="155">
        <v>1337</v>
      </c>
      <c r="M8" s="155">
        <v>12360</v>
      </c>
      <c r="N8" s="155">
        <v>25071</v>
      </c>
      <c r="O8" s="155">
        <v>3359</v>
      </c>
      <c r="P8" s="155">
        <v>28430</v>
      </c>
      <c r="Q8" s="153"/>
    </row>
    <row r="9" spans="1:17" ht="20.25" customHeight="1">
      <c r="A9" s="165" t="s">
        <v>5</v>
      </c>
      <c r="B9" s="155">
        <v>117</v>
      </c>
      <c r="C9" s="155">
        <v>111</v>
      </c>
      <c r="D9" s="155">
        <v>228</v>
      </c>
      <c r="E9" s="155">
        <v>1590</v>
      </c>
      <c r="F9" s="155">
        <v>1421</v>
      </c>
      <c r="G9" s="155">
        <v>3011</v>
      </c>
      <c r="H9" s="155">
        <v>2245</v>
      </c>
      <c r="I9" s="155">
        <v>619</v>
      </c>
      <c r="J9" s="155">
        <v>2864</v>
      </c>
      <c r="K9" s="155">
        <v>473</v>
      </c>
      <c r="L9" s="155">
        <v>69</v>
      </c>
      <c r="M9" s="155">
        <v>542</v>
      </c>
      <c r="N9" s="155">
        <v>4425</v>
      </c>
      <c r="O9" s="155">
        <v>2220</v>
      </c>
      <c r="P9" s="155">
        <v>6645</v>
      </c>
      <c r="Q9" s="153"/>
    </row>
    <row r="10" spans="1:17" ht="20.25" customHeight="1">
      <c r="A10" s="165" t="s">
        <v>6</v>
      </c>
      <c r="B10" s="155">
        <v>930</v>
      </c>
      <c r="C10" s="155">
        <v>337</v>
      </c>
      <c r="D10" s="155">
        <v>1267</v>
      </c>
      <c r="E10" s="155">
        <v>1640</v>
      </c>
      <c r="F10" s="155">
        <v>720</v>
      </c>
      <c r="G10" s="155">
        <v>2360</v>
      </c>
      <c r="H10" s="155">
        <v>4415</v>
      </c>
      <c r="I10" s="155">
        <v>1341</v>
      </c>
      <c r="J10" s="155">
        <v>5756</v>
      </c>
      <c r="K10" s="155">
        <v>2835</v>
      </c>
      <c r="L10" s="155">
        <v>887</v>
      </c>
      <c r="M10" s="155">
        <v>3722</v>
      </c>
      <c r="N10" s="155">
        <v>9820</v>
      </c>
      <c r="O10" s="155">
        <v>3285</v>
      </c>
      <c r="P10" s="155">
        <v>13105</v>
      </c>
      <c r="Q10" s="153"/>
    </row>
    <row r="11" spans="1:17" ht="20.25" customHeight="1">
      <c r="A11" s="165" t="s">
        <v>7</v>
      </c>
      <c r="B11" s="155">
        <v>7</v>
      </c>
      <c r="C11" s="155">
        <v>6</v>
      </c>
      <c r="D11" s="155">
        <v>13</v>
      </c>
      <c r="E11" s="155">
        <v>4</v>
      </c>
      <c r="F11" s="155">
        <v>0</v>
      </c>
      <c r="G11" s="155">
        <v>4</v>
      </c>
      <c r="H11" s="155">
        <v>42</v>
      </c>
      <c r="I11" s="155">
        <v>45</v>
      </c>
      <c r="J11" s="155">
        <v>87</v>
      </c>
      <c r="K11" s="155">
        <v>12</v>
      </c>
      <c r="L11" s="155">
        <v>5</v>
      </c>
      <c r="M11" s="155">
        <v>17</v>
      </c>
      <c r="N11" s="155">
        <v>65</v>
      </c>
      <c r="O11" s="155">
        <v>56</v>
      </c>
      <c r="P11" s="155">
        <v>121</v>
      </c>
      <c r="Q11" s="153"/>
    </row>
    <row r="12" spans="1:17" ht="20.25" customHeight="1">
      <c r="A12" s="165" t="s">
        <v>68</v>
      </c>
      <c r="B12" s="155">
        <v>3</v>
      </c>
      <c r="C12" s="155">
        <v>6</v>
      </c>
      <c r="D12" s="155">
        <v>9</v>
      </c>
      <c r="E12" s="155">
        <v>12</v>
      </c>
      <c r="F12" s="155">
        <v>9</v>
      </c>
      <c r="G12" s="155">
        <v>21</v>
      </c>
      <c r="H12" s="155">
        <v>44</v>
      </c>
      <c r="I12" s="155">
        <v>20</v>
      </c>
      <c r="J12" s="155">
        <v>64</v>
      </c>
      <c r="K12" s="155">
        <v>57</v>
      </c>
      <c r="L12" s="155">
        <v>18</v>
      </c>
      <c r="M12" s="155">
        <v>75</v>
      </c>
      <c r="N12" s="155">
        <v>116</v>
      </c>
      <c r="O12" s="155">
        <v>53</v>
      </c>
      <c r="P12" s="155">
        <v>169</v>
      </c>
      <c r="Q12" s="153"/>
    </row>
    <row r="13" spans="1:17" ht="20.25" customHeight="1">
      <c r="A13" s="165" t="s">
        <v>8</v>
      </c>
      <c r="B13" s="155">
        <v>1314</v>
      </c>
      <c r="C13" s="155">
        <v>763</v>
      </c>
      <c r="D13" s="155">
        <v>2077</v>
      </c>
      <c r="E13" s="155">
        <v>3888</v>
      </c>
      <c r="F13" s="155">
        <v>4905</v>
      </c>
      <c r="G13" s="155">
        <v>8793</v>
      </c>
      <c r="H13" s="155">
        <v>13049</v>
      </c>
      <c r="I13" s="155">
        <v>3168</v>
      </c>
      <c r="J13" s="155">
        <v>16217</v>
      </c>
      <c r="K13" s="155">
        <v>3703</v>
      </c>
      <c r="L13" s="155">
        <v>621</v>
      </c>
      <c r="M13" s="155">
        <v>4324</v>
      </c>
      <c r="N13" s="155">
        <v>21954</v>
      </c>
      <c r="O13" s="155">
        <v>9457</v>
      </c>
      <c r="P13" s="155">
        <v>31411</v>
      </c>
      <c r="Q13" s="153"/>
    </row>
    <row r="14" spans="1:17" ht="20.25" customHeight="1">
      <c r="A14" s="165" t="s">
        <v>9</v>
      </c>
      <c r="B14" s="155">
        <v>53</v>
      </c>
      <c r="C14" s="155">
        <v>29</v>
      </c>
      <c r="D14" s="155">
        <v>82</v>
      </c>
      <c r="E14" s="155">
        <v>94</v>
      </c>
      <c r="F14" s="155">
        <v>78</v>
      </c>
      <c r="G14" s="155">
        <v>172</v>
      </c>
      <c r="H14" s="155">
        <v>1016</v>
      </c>
      <c r="I14" s="155">
        <v>1453</v>
      </c>
      <c r="J14" s="155">
        <v>2469</v>
      </c>
      <c r="K14" s="155">
        <v>807</v>
      </c>
      <c r="L14" s="155">
        <v>360</v>
      </c>
      <c r="M14" s="155">
        <v>1167</v>
      </c>
      <c r="N14" s="155">
        <v>1970</v>
      </c>
      <c r="O14" s="155">
        <v>1920</v>
      </c>
      <c r="P14" s="155">
        <v>3890</v>
      </c>
      <c r="Q14" s="153"/>
    </row>
    <row r="15" spans="1:17" ht="20.25" customHeight="1">
      <c r="A15" s="165" t="s">
        <v>10</v>
      </c>
      <c r="B15" s="155">
        <v>3362</v>
      </c>
      <c r="C15" s="155">
        <v>1344</v>
      </c>
      <c r="D15" s="155">
        <v>4706</v>
      </c>
      <c r="E15" s="155">
        <v>3729</v>
      </c>
      <c r="F15" s="155">
        <v>1694</v>
      </c>
      <c r="G15" s="155">
        <v>5423</v>
      </c>
      <c r="H15" s="155">
        <v>10281</v>
      </c>
      <c r="I15" s="155">
        <v>3527</v>
      </c>
      <c r="J15" s="155">
        <v>13808</v>
      </c>
      <c r="K15" s="155">
        <v>7206</v>
      </c>
      <c r="L15" s="155">
        <v>1533</v>
      </c>
      <c r="M15" s="155">
        <v>8739</v>
      </c>
      <c r="N15" s="155">
        <v>24578</v>
      </c>
      <c r="O15" s="155">
        <v>8098</v>
      </c>
      <c r="P15" s="155">
        <v>32676</v>
      </c>
      <c r="Q15" s="153"/>
    </row>
    <row r="16" spans="1:17" ht="20.25" customHeight="1">
      <c r="A16" s="165" t="s">
        <v>11</v>
      </c>
      <c r="B16" s="155">
        <v>2799</v>
      </c>
      <c r="C16" s="155">
        <v>775</v>
      </c>
      <c r="D16" s="155">
        <v>3574</v>
      </c>
      <c r="E16" s="155">
        <v>2783</v>
      </c>
      <c r="F16" s="155">
        <v>818</v>
      </c>
      <c r="G16" s="155">
        <v>3601</v>
      </c>
      <c r="H16" s="155">
        <v>9864</v>
      </c>
      <c r="I16" s="155">
        <v>3479</v>
      </c>
      <c r="J16" s="155">
        <v>13343</v>
      </c>
      <c r="K16" s="155">
        <v>5716</v>
      </c>
      <c r="L16" s="155">
        <v>1498</v>
      </c>
      <c r="M16" s="155">
        <v>7214</v>
      </c>
      <c r="N16" s="155">
        <v>21162</v>
      </c>
      <c r="O16" s="155">
        <v>6570</v>
      </c>
      <c r="P16" s="155">
        <v>27732</v>
      </c>
      <c r="Q16" s="153"/>
    </row>
    <row r="17" spans="1:17" ht="20.25" customHeight="1">
      <c r="A17" s="165" t="s">
        <v>12</v>
      </c>
      <c r="B17" s="155">
        <v>554</v>
      </c>
      <c r="C17" s="155">
        <v>178</v>
      </c>
      <c r="D17" s="155">
        <v>732</v>
      </c>
      <c r="E17" s="155">
        <v>1477</v>
      </c>
      <c r="F17" s="155">
        <v>1058</v>
      </c>
      <c r="G17" s="155">
        <v>2535</v>
      </c>
      <c r="H17" s="155">
        <v>3445</v>
      </c>
      <c r="I17" s="155">
        <v>1413</v>
      </c>
      <c r="J17" s="155">
        <v>4858</v>
      </c>
      <c r="K17" s="155">
        <v>2845</v>
      </c>
      <c r="L17" s="155">
        <v>827</v>
      </c>
      <c r="M17" s="155">
        <v>3672</v>
      </c>
      <c r="N17" s="155">
        <v>8321</v>
      </c>
      <c r="O17" s="155">
        <v>3476</v>
      </c>
      <c r="P17" s="155">
        <v>11797</v>
      </c>
      <c r="Q17" s="153"/>
    </row>
    <row r="18" spans="1:17" ht="20.25" customHeight="1">
      <c r="A18" s="165" t="s">
        <v>13</v>
      </c>
      <c r="B18" s="155">
        <v>1185</v>
      </c>
      <c r="C18" s="155">
        <v>539</v>
      </c>
      <c r="D18" s="155">
        <v>1724</v>
      </c>
      <c r="E18" s="155">
        <v>1979</v>
      </c>
      <c r="F18" s="155">
        <v>565</v>
      </c>
      <c r="G18" s="155">
        <v>2544</v>
      </c>
      <c r="H18" s="155">
        <v>2646</v>
      </c>
      <c r="I18" s="155">
        <v>1192</v>
      </c>
      <c r="J18" s="155">
        <v>3838</v>
      </c>
      <c r="K18" s="155">
        <v>3775</v>
      </c>
      <c r="L18" s="155">
        <v>1011</v>
      </c>
      <c r="M18" s="155">
        <v>4786</v>
      </c>
      <c r="N18" s="155">
        <v>9585</v>
      </c>
      <c r="O18" s="155">
        <v>3307</v>
      </c>
      <c r="P18" s="155">
        <v>12892</v>
      </c>
      <c r="Q18" s="153"/>
    </row>
    <row r="19" spans="1:17" ht="20.25" customHeight="1">
      <c r="A19" s="165" t="s">
        <v>14</v>
      </c>
      <c r="B19" s="155">
        <v>634</v>
      </c>
      <c r="C19" s="155">
        <v>132</v>
      </c>
      <c r="D19" s="155">
        <v>766</v>
      </c>
      <c r="E19" s="155">
        <v>826</v>
      </c>
      <c r="F19" s="155">
        <v>316</v>
      </c>
      <c r="G19" s="155">
        <v>1142</v>
      </c>
      <c r="H19" s="155">
        <v>3598</v>
      </c>
      <c r="I19" s="155">
        <v>650</v>
      </c>
      <c r="J19" s="155">
        <v>4248</v>
      </c>
      <c r="K19" s="155">
        <v>3071</v>
      </c>
      <c r="L19" s="155">
        <v>452</v>
      </c>
      <c r="M19" s="155">
        <v>3523</v>
      </c>
      <c r="N19" s="155">
        <v>8129</v>
      </c>
      <c r="O19" s="155">
        <v>1550</v>
      </c>
      <c r="P19" s="155">
        <v>9679</v>
      </c>
      <c r="Q19" s="153"/>
    </row>
    <row r="20" spans="1:17" ht="20.25" customHeight="1">
      <c r="A20" s="165" t="s">
        <v>15</v>
      </c>
      <c r="B20" s="155">
        <v>8779</v>
      </c>
      <c r="C20" s="155">
        <v>5866</v>
      </c>
      <c r="D20" s="155">
        <v>14645</v>
      </c>
      <c r="E20" s="155">
        <v>9767</v>
      </c>
      <c r="F20" s="155">
        <v>7156</v>
      </c>
      <c r="G20" s="155">
        <v>16923</v>
      </c>
      <c r="H20" s="155">
        <v>24661</v>
      </c>
      <c r="I20" s="155">
        <v>12170</v>
      </c>
      <c r="J20" s="155">
        <v>36831</v>
      </c>
      <c r="K20" s="155">
        <v>17096</v>
      </c>
      <c r="L20" s="155">
        <v>8853</v>
      </c>
      <c r="M20" s="155">
        <v>25949</v>
      </c>
      <c r="N20" s="155">
        <v>60303</v>
      </c>
      <c r="O20" s="155">
        <v>34045</v>
      </c>
      <c r="P20" s="155">
        <v>94348</v>
      </c>
      <c r="Q20" s="153"/>
    </row>
    <row r="21" spans="1:17" ht="20.25" customHeight="1">
      <c r="A21" s="165" t="s">
        <v>16</v>
      </c>
      <c r="B21" s="155">
        <v>3076</v>
      </c>
      <c r="C21" s="155">
        <v>2704</v>
      </c>
      <c r="D21" s="155">
        <v>5780</v>
      </c>
      <c r="E21" s="155">
        <v>4283</v>
      </c>
      <c r="F21" s="155">
        <v>3581</v>
      </c>
      <c r="G21" s="155">
        <v>7864</v>
      </c>
      <c r="H21" s="155">
        <v>7191</v>
      </c>
      <c r="I21" s="155">
        <v>4780</v>
      </c>
      <c r="J21" s="155">
        <v>11971</v>
      </c>
      <c r="K21" s="155">
        <v>3244</v>
      </c>
      <c r="L21" s="155">
        <v>2454</v>
      </c>
      <c r="M21" s="155">
        <v>5698</v>
      </c>
      <c r="N21" s="155">
        <v>17794</v>
      </c>
      <c r="O21" s="155">
        <v>13519</v>
      </c>
      <c r="P21" s="155">
        <v>31313</v>
      </c>
      <c r="Q21" s="153"/>
    </row>
    <row r="22" spans="1:17" ht="20.25" customHeight="1">
      <c r="A22" s="165" t="s">
        <v>69</v>
      </c>
      <c r="B22" s="155">
        <v>8</v>
      </c>
      <c r="C22" s="155">
        <v>1</v>
      </c>
      <c r="D22" s="155">
        <v>9</v>
      </c>
      <c r="E22" s="155">
        <v>0</v>
      </c>
      <c r="F22" s="155">
        <v>0</v>
      </c>
      <c r="G22" s="155">
        <v>0</v>
      </c>
      <c r="H22" s="155">
        <v>6</v>
      </c>
      <c r="I22" s="155">
        <v>1</v>
      </c>
      <c r="J22" s="155">
        <v>7</v>
      </c>
      <c r="K22" s="155">
        <v>4</v>
      </c>
      <c r="L22" s="155">
        <v>0</v>
      </c>
      <c r="M22" s="155">
        <v>4</v>
      </c>
      <c r="N22" s="155">
        <v>18</v>
      </c>
      <c r="O22" s="155">
        <v>2</v>
      </c>
      <c r="P22" s="155">
        <v>20</v>
      </c>
      <c r="Q22" s="153"/>
    </row>
    <row r="23" spans="1:17" ht="20.25" customHeight="1">
      <c r="A23" s="165" t="s">
        <v>17</v>
      </c>
      <c r="B23" s="155">
        <v>6242</v>
      </c>
      <c r="C23" s="155">
        <v>2054</v>
      </c>
      <c r="D23" s="155">
        <v>8296</v>
      </c>
      <c r="E23" s="155">
        <v>5523</v>
      </c>
      <c r="F23" s="155">
        <v>1942</v>
      </c>
      <c r="G23" s="155">
        <v>7465</v>
      </c>
      <c r="H23" s="155">
        <v>14950</v>
      </c>
      <c r="I23" s="155">
        <v>3723</v>
      </c>
      <c r="J23" s="155">
        <v>18673</v>
      </c>
      <c r="K23" s="155">
        <v>8688</v>
      </c>
      <c r="L23" s="155">
        <v>2274</v>
      </c>
      <c r="M23" s="155">
        <v>10962</v>
      </c>
      <c r="N23" s="155">
        <v>35403</v>
      </c>
      <c r="O23" s="155">
        <v>9993</v>
      </c>
      <c r="P23" s="155">
        <v>45396</v>
      </c>
      <c r="Q23" s="153"/>
    </row>
    <row r="24" spans="1:17" ht="20.25" customHeight="1">
      <c r="A24" s="165" t="s">
        <v>18</v>
      </c>
      <c r="B24" s="155">
        <v>7836</v>
      </c>
      <c r="C24" s="155">
        <v>2411</v>
      </c>
      <c r="D24" s="155">
        <v>10247</v>
      </c>
      <c r="E24" s="155">
        <v>10926</v>
      </c>
      <c r="F24" s="155">
        <v>5102</v>
      </c>
      <c r="G24" s="155">
        <v>16028</v>
      </c>
      <c r="H24" s="155">
        <v>43002</v>
      </c>
      <c r="I24" s="155">
        <v>13146</v>
      </c>
      <c r="J24" s="155">
        <v>56148</v>
      </c>
      <c r="K24" s="155">
        <v>37536</v>
      </c>
      <c r="L24" s="155">
        <v>8500</v>
      </c>
      <c r="M24" s="155">
        <v>46036</v>
      </c>
      <c r="N24" s="155">
        <v>99300</v>
      </c>
      <c r="O24" s="155">
        <v>29159</v>
      </c>
      <c r="P24" s="155">
        <v>128459</v>
      </c>
      <c r="Q24" s="153"/>
    </row>
    <row r="25" spans="1:17" ht="20.25" customHeight="1">
      <c r="A25" s="165" t="s">
        <v>19</v>
      </c>
      <c r="B25" s="155">
        <v>182</v>
      </c>
      <c r="C25" s="155">
        <v>124</v>
      </c>
      <c r="D25" s="155">
        <v>306</v>
      </c>
      <c r="E25" s="155">
        <v>207</v>
      </c>
      <c r="F25" s="155">
        <v>642</v>
      </c>
      <c r="G25" s="155">
        <v>849</v>
      </c>
      <c r="H25" s="155">
        <v>1417</v>
      </c>
      <c r="I25" s="155">
        <v>964</v>
      </c>
      <c r="J25" s="155">
        <v>2381</v>
      </c>
      <c r="K25" s="155">
        <v>815</v>
      </c>
      <c r="L25" s="155">
        <v>413</v>
      </c>
      <c r="M25" s="155">
        <v>1228</v>
      </c>
      <c r="N25" s="155">
        <v>2621</v>
      </c>
      <c r="O25" s="155">
        <v>2143</v>
      </c>
      <c r="P25" s="155">
        <v>4764</v>
      </c>
      <c r="Q25" s="153"/>
    </row>
    <row r="26" spans="1:17" ht="20.25" customHeight="1">
      <c r="A26" s="165" t="s">
        <v>20</v>
      </c>
      <c r="B26" s="155">
        <v>93</v>
      </c>
      <c r="C26" s="155">
        <v>65</v>
      </c>
      <c r="D26" s="155">
        <v>158</v>
      </c>
      <c r="E26" s="155">
        <v>105</v>
      </c>
      <c r="F26" s="155">
        <v>74</v>
      </c>
      <c r="G26" s="155">
        <v>179</v>
      </c>
      <c r="H26" s="155">
        <v>164</v>
      </c>
      <c r="I26" s="155">
        <v>112</v>
      </c>
      <c r="J26" s="155">
        <v>276</v>
      </c>
      <c r="K26" s="155">
        <v>211</v>
      </c>
      <c r="L26" s="155">
        <v>137</v>
      </c>
      <c r="M26" s="155">
        <v>348</v>
      </c>
      <c r="N26" s="155">
        <v>573</v>
      </c>
      <c r="O26" s="155">
        <v>388</v>
      </c>
      <c r="P26" s="155">
        <v>961</v>
      </c>
      <c r="Q26" s="153"/>
    </row>
    <row r="27" spans="1:17" ht="20.25" customHeight="1">
      <c r="A27" s="165" t="s">
        <v>21</v>
      </c>
      <c r="B27" s="155">
        <v>42</v>
      </c>
      <c r="C27" s="155">
        <v>17</v>
      </c>
      <c r="D27" s="155">
        <v>59</v>
      </c>
      <c r="E27" s="155">
        <v>126</v>
      </c>
      <c r="F27" s="155">
        <v>112</v>
      </c>
      <c r="G27" s="155">
        <v>238</v>
      </c>
      <c r="H27" s="155">
        <v>442</v>
      </c>
      <c r="I27" s="155">
        <v>230</v>
      </c>
      <c r="J27" s="155">
        <v>672</v>
      </c>
      <c r="K27" s="155">
        <v>254</v>
      </c>
      <c r="L27" s="155">
        <v>75</v>
      </c>
      <c r="M27" s="155">
        <v>329</v>
      </c>
      <c r="N27" s="155">
        <v>864</v>
      </c>
      <c r="O27" s="155">
        <v>434</v>
      </c>
      <c r="P27" s="155">
        <v>1298</v>
      </c>
      <c r="Q27" s="153"/>
    </row>
    <row r="28" spans="1:17" ht="20.25" customHeight="1">
      <c r="A28" s="165" t="s">
        <v>22</v>
      </c>
      <c r="B28" s="155">
        <v>101</v>
      </c>
      <c r="C28" s="155">
        <v>53</v>
      </c>
      <c r="D28" s="155">
        <v>154</v>
      </c>
      <c r="E28" s="155">
        <v>129</v>
      </c>
      <c r="F28" s="155">
        <v>79</v>
      </c>
      <c r="G28" s="155">
        <v>208</v>
      </c>
      <c r="H28" s="155">
        <v>397</v>
      </c>
      <c r="I28" s="155">
        <v>209</v>
      </c>
      <c r="J28" s="155">
        <v>606</v>
      </c>
      <c r="K28" s="155">
        <v>516</v>
      </c>
      <c r="L28" s="155">
        <v>241</v>
      </c>
      <c r="M28" s="155">
        <v>757</v>
      </c>
      <c r="N28" s="155">
        <v>1143</v>
      </c>
      <c r="O28" s="155">
        <v>582</v>
      </c>
      <c r="P28" s="155">
        <v>1725</v>
      </c>
      <c r="Q28" s="153"/>
    </row>
    <row r="29" spans="1:17" ht="20.25" customHeight="1">
      <c r="A29" s="165" t="s">
        <v>23</v>
      </c>
      <c r="B29" s="155">
        <v>2490</v>
      </c>
      <c r="C29" s="155">
        <v>471</v>
      </c>
      <c r="D29" s="155">
        <v>2961</v>
      </c>
      <c r="E29" s="155">
        <v>3611</v>
      </c>
      <c r="F29" s="155">
        <v>932</v>
      </c>
      <c r="G29" s="155">
        <v>4543</v>
      </c>
      <c r="H29" s="155">
        <v>10600</v>
      </c>
      <c r="I29" s="155">
        <v>1983</v>
      </c>
      <c r="J29" s="155">
        <v>12583</v>
      </c>
      <c r="K29" s="155">
        <v>8746</v>
      </c>
      <c r="L29" s="155">
        <v>1792</v>
      </c>
      <c r="M29" s="155">
        <v>10538</v>
      </c>
      <c r="N29" s="155">
        <v>25447</v>
      </c>
      <c r="O29" s="155">
        <v>5178</v>
      </c>
      <c r="P29" s="155">
        <v>30625</v>
      </c>
      <c r="Q29" s="153"/>
    </row>
    <row r="30" spans="1:17" ht="20.25" customHeight="1">
      <c r="A30" s="165" t="s">
        <v>24</v>
      </c>
      <c r="B30" s="155">
        <v>468</v>
      </c>
      <c r="C30" s="155">
        <v>232</v>
      </c>
      <c r="D30" s="155">
        <v>700</v>
      </c>
      <c r="E30" s="155">
        <v>813</v>
      </c>
      <c r="F30" s="155">
        <v>2058</v>
      </c>
      <c r="G30" s="155">
        <v>2871</v>
      </c>
      <c r="H30" s="155">
        <v>2984</v>
      </c>
      <c r="I30" s="155">
        <v>2036</v>
      </c>
      <c r="J30" s="155">
        <v>5020</v>
      </c>
      <c r="K30" s="155">
        <v>884</v>
      </c>
      <c r="L30" s="155">
        <v>891</v>
      </c>
      <c r="M30" s="155">
        <v>1775</v>
      </c>
      <c r="N30" s="155">
        <v>5149</v>
      </c>
      <c r="O30" s="155">
        <v>5217</v>
      </c>
      <c r="P30" s="155">
        <v>10366</v>
      </c>
      <c r="Q30" s="153"/>
    </row>
    <row r="31" spans="1:17" ht="20.25" customHeight="1">
      <c r="A31" s="165" t="s">
        <v>25</v>
      </c>
      <c r="B31" s="155">
        <v>2890</v>
      </c>
      <c r="C31" s="155">
        <v>1618</v>
      </c>
      <c r="D31" s="155">
        <v>4508</v>
      </c>
      <c r="E31" s="155">
        <v>5484</v>
      </c>
      <c r="F31" s="155">
        <v>3997</v>
      </c>
      <c r="G31" s="155">
        <v>9481</v>
      </c>
      <c r="H31" s="155">
        <v>9102</v>
      </c>
      <c r="I31" s="155">
        <v>3672</v>
      </c>
      <c r="J31" s="155">
        <v>12774</v>
      </c>
      <c r="K31" s="155">
        <v>6958</v>
      </c>
      <c r="L31" s="155">
        <v>2497</v>
      </c>
      <c r="M31" s="155">
        <v>9455</v>
      </c>
      <c r="N31" s="155">
        <v>24434</v>
      </c>
      <c r="O31" s="155">
        <v>11784</v>
      </c>
      <c r="P31" s="155">
        <v>36218</v>
      </c>
      <c r="Q31" s="153"/>
    </row>
    <row r="32" spans="1:17" ht="20.25" customHeight="1">
      <c r="A32" s="165" t="s">
        <v>26</v>
      </c>
      <c r="B32" s="155">
        <v>7748</v>
      </c>
      <c r="C32" s="155">
        <v>2104</v>
      </c>
      <c r="D32" s="155">
        <v>9852</v>
      </c>
      <c r="E32" s="155">
        <v>4303</v>
      </c>
      <c r="F32" s="155">
        <v>1020</v>
      </c>
      <c r="G32" s="155">
        <v>5323</v>
      </c>
      <c r="H32" s="155">
        <v>7504</v>
      </c>
      <c r="I32" s="155">
        <v>1684</v>
      </c>
      <c r="J32" s="155">
        <v>9188</v>
      </c>
      <c r="K32" s="155">
        <v>6702</v>
      </c>
      <c r="L32" s="155">
        <v>1328</v>
      </c>
      <c r="M32" s="155">
        <v>8030</v>
      </c>
      <c r="N32" s="155">
        <v>26257</v>
      </c>
      <c r="O32" s="155">
        <v>6136</v>
      </c>
      <c r="P32" s="155">
        <v>32393</v>
      </c>
      <c r="Q32" s="153"/>
    </row>
    <row r="33" spans="1:17" ht="20.25" customHeight="1">
      <c r="A33" s="165" t="s">
        <v>27</v>
      </c>
      <c r="B33" s="155">
        <v>14</v>
      </c>
      <c r="C33" s="155">
        <v>4</v>
      </c>
      <c r="D33" s="155">
        <v>18</v>
      </c>
      <c r="E33" s="155">
        <v>121</v>
      </c>
      <c r="F33" s="155">
        <v>81</v>
      </c>
      <c r="G33" s="155">
        <v>202</v>
      </c>
      <c r="H33" s="155">
        <v>170</v>
      </c>
      <c r="I33" s="155">
        <v>113</v>
      </c>
      <c r="J33" s="155">
        <v>283</v>
      </c>
      <c r="K33" s="155">
        <v>234</v>
      </c>
      <c r="L33" s="155">
        <v>118</v>
      </c>
      <c r="M33" s="155">
        <v>352</v>
      </c>
      <c r="N33" s="155">
        <v>539</v>
      </c>
      <c r="O33" s="155">
        <v>316</v>
      </c>
      <c r="P33" s="155">
        <v>855</v>
      </c>
      <c r="Q33" s="153"/>
    </row>
    <row r="34" spans="1:17" ht="20.25" customHeight="1">
      <c r="A34" s="165" t="s">
        <v>28</v>
      </c>
      <c r="B34" s="155">
        <v>14835</v>
      </c>
      <c r="C34" s="155">
        <v>8859</v>
      </c>
      <c r="D34" s="155">
        <v>23694</v>
      </c>
      <c r="E34" s="155">
        <v>15733</v>
      </c>
      <c r="F34" s="155">
        <v>12999</v>
      </c>
      <c r="G34" s="155">
        <v>28732</v>
      </c>
      <c r="H34" s="155">
        <v>30965</v>
      </c>
      <c r="I34" s="155">
        <v>24730</v>
      </c>
      <c r="J34" s="155">
        <v>55695</v>
      </c>
      <c r="K34" s="155">
        <v>23601</v>
      </c>
      <c r="L34" s="155">
        <v>15147</v>
      </c>
      <c r="M34" s="155">
        <v>38748</v>
      </c>
      <c r="N34" s="155">
        <v>85134</v>
      </c>
      <c r="O34" s="155">
        <v>61735</v>
      </c>
      <c r="P34" s="155">
        <v>146869</v>
      </c>
      <c r="Q34" s="153"/>
    </row>
    <row r="35" spans="1:17" ht="20.25" customHeight="1">
      <c r="A35" s="165" t="s">
        <v>29</v>
      </c>
      <c r="B35" s="155">
        <v>6486</v>
      </c>
      <c r="C35" s="155">
        <v>3479</v>
      </c>
      <c r="D35" s="155">
        <v>9965</v>
      </c>
      <c r="E35" s="155">
        <v>5205</v>
      </c>
      <c r="F35" s="155">
        <v>2818</v>
      </c>
      <c r="G35" s="155">
        <v>8023</v>
      </c>
      <c r="H35" s="155">
        <v>8464</v>
      </c>
      <c r="I35" s="155">
        <v>3229</v>
      </c>
      <c r="J35" s="155">
        <v>11693</v>
      </c>
      <c r="K35" s="155">
        <v>5887</v>
      </c>
      <c r="L35" s="155">
        <v>4008</v>
      </c>
      <c r="M35" s="155">
        <v>9895</v>
      </c>
      <c r="N35" s="155">
        <v>26042</v>
      </c>
      <c r="O35" s="155">
        <v>13534</v>
      </c>
      <c r="P35" s="155">
        <v>39576</v>
      </c>
      <c r="Q35" s="153"/>
    </row>
    <row r="36" spans="1:17" ht="20.25" customHeight="1">
      <c r="A36" s="165" t="s">
        <v>30</v>
      </c>
      <c r="B36" s="155">
        <v>99</v>
      </c>
      <c r="C36" s="155">
        <v>41</v>
      </c>
      <c r="D36" s="155">
        <v>140</v>
      </c>
      <c r="E36" s="155">
        <v>137</v>
      </c>
      <c r="F36" s="155">
        <v>74</v>
      </c>
      <c r="G36" s="155">
        <v>211</v>
      </c>
      <c r="H36" s="155">
        <v>1068</v>
      </c>
      <c r="I36" s="155">
        <v>1115</v>
      </c>
      <c r="J36" s="155">
        <v>2183</v>
      </c>
      <c r="K36" s="155">
        <v>456</v>
      </c>
      <c r="L36" s="155">
        <v>528</v>
      </c>
      <c r="M36" s="155">
        <v>984</v>
      </c>
      <c r="N36" s="155">
        <v>1760</v>
      </c>
      <c r="O36" s="155">
        <v>1758</v>
      </c>
      <c r="P36" s="155">
        <v>3518</v>
      </c>
      <c r="Q36" s="153"/>
    </row>
    <row r="37" spans="1:17" ht="20.25" customHeight="1">
      <c r="A37" s="165" t="s">
        <v>31</v>
      </c>
      <c r="B37" s="155">
        <v>7704</v>
      </c>
      <c r="C37" s="155">
        <v>1576</v>
      </c>
      <c r="D37" s="155">
        <v>9280</v>
      </c>
      <c r="E37" s="155">
        <v>8677</v>
      </c>
      <c r="F37" s="155">
        <v>2389</v>
      </c>
      <c r="G37" s="155">
        <v>11066</v>
      </c>
      <c r="H37" s="155">
        <v>34088</v>
      </c>
      <c r="I37" s="155">
        <v>6128</v>
      </c>
      <c r="J37" s="155">
        <v>40216</v>
      </c>
      <c r="K37" s="155">
        <v>24556</v>
      </c>
      <c r="L37" s="155">
        <v>3623</v>
      </c>
      <c r="M37" s="155">
        <v>28179</v>
      </c>
      <c r="N37" s="155">
        <v>75025</v>
      </c>
      <c r="O37" s="155">
        <v>13716</v>
      </c>
      <c r="P37" s="155">
        <v>88741</v>
      </c>
      <c r="Q37" s="153"/>
    </row>
    <row r="38" spans="1:17" ht="20.25" customHeight="1">
      <c r="A38" s="165" t="s">
        <v>32</v>
      </c>
      <c r="B38" s="155">
        <v>805</v>
      </c>
      <c r="C38" s="155">
        <v>223</v>
      </c>
      <c r="D38" s="155">
        <v>1028</v>
      </c>
      <c r="E38" s="155">
        <v>1211</v>
      </c>
      <c r="F38" s="155">
        <v>254</v>
      </c>
      <c r="G38" s="155">
        <v>1465</v>
      </c>
      <c r="H38" s="155">
        <v>4348</v>
      </c>
      <c r="I38" s="155">
        <v>1154</v>
      </c>
      <c r="J38" s="155">
        <v>5502</v>
      </c>
      <c r="K38" s="155">
        <v>4367</v>
      </c>
      <c r="L38" s="155">
        <v>566</v>
      </c>
      <c r="M38" s="155">
        <v>4933</v>
      </c>
      <c r="N38" s="155">
        <v>10731</v>
      </c>
      <c r="O38" s="155">
        <v>2197</v>
      </c>
      <c r="P38" s="155">
        <v>12928</v>
      </c>
      <c r="Q38" s="153"/>
    </row>
    <row r="39" spans="1:17" ht="20.25" customHeight="1">
      <c r="A39" s="165" t="s">
        <v>33</v>
      </c>
      <c r="B39" s="155">
        <v>1896</v>
      </c>
      <c r="C39" s="155">
        <v>474</v>
      </c>
      <c r="D39" s="155">
        <v>2370</v>
      </c>
      <c r="E39" s="155">
        <v>4214</v>
      </c>
      <c r="F39" s="155">
        <v>1203</v>
      </c>
      <c r="G39" s="155">
        <v>5417</v>
      </c>
      <c r="H39" s="155">
        <v>9590</v>
      </c>
      <c r="I39" s="155">
        <v>2080</v>
      </c>
      <c r="J39" s="155">
        <v>11670</v>
      </c>
      <c r="K39" s="155">
        <v>13086</v>
      </c>
      <c r="L39" s="155">
        <v>2581</v>
      </c>
      <c r="M39" s="155">
        <v>15667</v>
      </c>
      <c r="N39" s="155">
        <v>28786</v>
      </c>
      <c r="O39" s="155">
        <v>6338</v>
      </c>
      <c r="P39" s="155">
        <v>35124</v>
      </c>
      <c r="Q39" s="153"/>
    </row>
    <row r="40" spans="1:17" s="158" customFormat="1" ht="20.25" customHeight="1">
      <c r="A40" s="14" t="s">
        <v>39</v>
      </c>
      <c r="B40" s="156">
        <v>92403</v>
      </c>
      <c r="C40" s="156">
        <v>40247</v>
      </c>
      <c r="D40" s="156">
        <v>132650</v>
      </c>
      <c r="E40" s="156">
        <v>108045</v>
      </c>
      <c r="F40" s="156">
        <v>61590</v>
      </c>
      <c r="G40" s="156">
        <v>169635</v>
      </c>
      <c r="H40" s="156">
        <v>286437</v>
      </c>
      <c r="I40" s="156">
        <v>106892</v>
      </c>
      <c r="J40" s="156">
        <v>393329</v>
      </c>
      <c r="K40" s="156">
        <v>218345</v>
      </c>
      <c r="L40" s="156">
        <v>70575</v>
      </c>
      <c r="M40" s="156">
        <v>288920</v>
      </c>
      <c r="N40" s="156">
        <v>705230</v>
      </c>
      <c r="O40" s="156">
        <v>279304</v>
      </c>
      <c r="P40" s="156">
        <v>984534</v>
      </c>
      <c r="Q40" s="157"/>
    </row>
    <row r="41" spans="1:17" ht="15" customHeight="1">
      <c r="A41" s="159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</row>
  </sheetData>
  <mergeCells count="8">
    <mergeCell ref="B1:J1"/>
    <mergeCell ref="K1:P1"/>
    <mergeCell ref="A2:A3"/>
    <mergeCell ref="B2:D2"/>
    <mergeCell ref="E2:G2"/>
    <mergeCell ref="H2:J2"/>
    <mergeCell ref="K2:M2"/>
    <mergeCell ref="N2:P2"/>
  </mergeCells>
  <pageMargins left="0.59055118110236227" right="0.19685039370078741" top="0.6692913385826772" bottom="0.39370078740157483" header="0.23622047244094491" footer="0.23622047244094491"/>
  <pageSetup paperSize="9" scale="90" firstPageNumber="78" pageOrder="overThenDown" orientation="portrait" useFirstPageNumber="1" horizontalDpi="4294967294" verticalDpi="4294967294" r:id="rId1"/>
  <headerFooter alignWithMargins="0">
    <oddFooter>&amp;L&amp;"Arial,Italic"&amp;9AISHE 2013-14&amp;CT-&amp;P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V40"/>
  <sheetViews>
    <sheetView view="pageBreakPreview" topLeftCell="A29" zoomScaleSheetLayoutView="100" workbookViewId="0">
      <selection activeCell="A41" sqref="A41:XFD52"/>
    </sheetView>
  </sheetViews>
  <sheetFormatPr defaultRowHeight="15"/>
  <cols>
    <col min="1" max="1" width="17.42578125" style="163" customWidth="1"/>
    <col min="2" max="2" width="7.85546875" style="163" customWidth="1"/>
    <col min="3" max="3" width="8.5703125" style="163" customWidth="1"/>
    <col min="4" max="4" width="8.28515625" style="163" customWidth="1"/>
    <col min="5" max="5" width="7.28515625" style="163" customWidth="1"/>
    <col min="6" max="6" width="8" style="163" customWidth="1"/>
    <col min="7" max="7" width="7.28515625" style="163" customWidth="1"/>
    <col min="8" max="8" width="6.28515625" style="163" customWidth="1"/>
    <col min="9" max="9" width="8.140625" style="163" customWidth="1"/>
    <col min="10" max="10" width="6.5703125" style="163" customWidth="1"/>
    <col min="11" max="11" width="7" style="163" customWidth="1"/>
    <col min="12" max="12" width="7.7109375" style="163" customWidth="1"/>
    <col min="13" max="13" width="7.5703125" style="163" customWidth="1"/>
    <col min="14" max="21" width="9" style="163" customWidth="1"/>
    <col min="22" max="22" width="10.140625" style="163" customWidth="1"/>
    <col min="23" max="16384" width="9.140625" style="163"/>
  </cols>
  <sheetData>
    <row r="1" spans="1:22" s="162" customFormat="1" ht="43.5" customHeight="1">
      <c r="A1" s="161" t="s">
        <v>615</v>
      </c>
      <c r="B1" s="610" t="s">
        <v>616</v>
      </c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0" t="s">
        <v>617</v>
      </c>
      <c r="O1" s="611"/>
      <c r="P1" s="611"/>
      <c r="Q1" s="611"/>
      <c r="R1" s="611"/>
      <c r="S1" s="611"/>
      <c r="T1" s="611"/>
      <c r="U1" s="611"/>
      <c r="V1" s="611"/>
    </row>
    <row r="2" spans="1:22" s="377" customFormat="1" ht="21.75" customHeight="1">
      <c r="A2" s="590" t="s">
        <v>36</v>
      </c>
      <c r="B2" s="591" t="s">
        <v>90</v>
      </c>
      <c r="C2" s="592"/>
      <c r="D2" s="593"/>
      <c r="E2" s="591" t="s">
        <v>618</v>
      </c>
      <c r="F2" s="592"/>
      <c r="G2" s="593"/>
      <c r="H2" s="591" t="s">
        <v>619</v>
      </c>
      <c r="I2" s="592"/>
      <c r="J2" s="593"/>
      <c r="K2" s="591" t="s">
        <v>620</v>
      </c>
      <c r="L2" s="592"/>
      <c r="M2" s="593"/>
      <c r="N2" s="591" t="s">
        <v>621</v>
      </c>
      <c r="O2" s="592"/>
      <c r="P2" s="593"/>
      <c r="Q2" s="591" t="s">
        <v>622</v>
      </c>
      <c r="R2" s="592"/>
      <c r="S2" s="593"/>
      <c r="T2" s="594" t="s">
        <v>623</v>
      </c>
      <c r="U2" s="595"/>
      <c r="V2" s="596"/>
    </row>
    <row r="3" spans="1:22" s="377" customFormat="1" ht="21.75" customHeight="1">
      <c r="A3" s="568"/>
      <c r="B3" s="349" t="s">
        <v>103</v>
      </c>
      <c r="C3" s="349" t="s">
        <v>104</v>
      </c>
      <c r="D3" s="349" t="s">
        <v>90</v>
      </c>
      <c r="E3" s="349" t="s">
        <v>103</v>
      </c>
      <c r="F3" s="349" t="s">
        <v>104</v>
      </c>
      <c r="G3" s="349" t="s">
        <v>90</v>
      </c>
      <c r="H3" s="349" t="s">
        <v>103</v>
      </c>
      <c r="I3" s="349" t="s">
        <v>104</v>
      </c>
      <c r="J3" s="349" t="s">
        <v>90</v>
      </c>
      <c r="K3" s="349" t="s">
        <v>103</v>
      </c>
      <c r="L3" s="349" t="s">
        <v>104</v>
      </c>
      <c r="M3" s="349" t="s">
        <v>90</v>
      </c>
      <c r="N3" s="349" t="s">
        <v>103</v>
      </c>
      <c r="O3" s="349" t="s">
        <v>104</v>
      </c>
      <c r="P3" s="349" t="s">
        <v>90</v>
      </c>
      <c r="Q3" s="349" t="s">
        <v>103</v>
      </c>
      <c r="R3" s="349" t="s">
        <v>104</v>
      </c>
      <c r="S3" s="349" t="s">
        <v>90</v>
      </c>
      <c r="T3" s="349" t="s">
        <v>103</v>
      </c>
      <c r="U3" s="349" t="s">
        <v>104</v>
      </c>
      <c r="V3" s="349" t="s">
        <v>90</v>
      </c>
    </row>
    <row r="4" spans="1:22" ht="30">
      <c r="A4" s="165" t="s">
        <v>0</v>
      </c>
      <c r="B4" s="164">
        <v>152</v>
      </c>
      <c r="C4" s="164">
        <v>44</v>
      </c>
      <c r="D4" s="164">
        <v>196</v>
      </c>
      <c r="E4" s="164">
        <v>1</v>
      </c>
      <c r="F4" s="164">
        <v>0</v>
      </c>
      <c r="G4" s="164">
        <v>1</v>
      </c>
      <c r="H4" s="164">
        <v>11</v>
      </c>
      <c r="I4" s="164">
        <v>0</v>
      </c>
      <c r="J4" s="164">
        <v>11</v>
      </c>
      <c r="K4" s="164">
        <v>1</v>
      </c>
      <c r="L4" s="164">
        <v>0</v>
      </c>
      <c r="M4" s="164">
        <v>1</v>
      </c>
      <c r="N4" s="164">
        <v>3</v>
      </c>
      <c r="O4" s="164">
        <v>0</v>
      </c>
      <c r="P4" s="164">
        <v>3</v>
      </c>
      <c r="Q4" s="164">
        <v>29</v>
      </c>
      <c r="R4" s="164">
        <v>10</v>
      </c>
      <c r="S4" s="164">
        <v>39</v>
      </c>
      <c r="T4" s="164">
        <v>20</v>
      </c>
      <c r="U4" s="164">
        <v>3</v>
      </c>
      <c r="V4" s="164">
        <v>23</v>
      </c>
    </row>
    <row r="5" spans="1:22" ht="20.25" customHeight="1">
      <c r="A5" s="165" t="s">
        <v>1</v>
      </c>
      <c r="B5" s="164">
        <v>30251</v>
      </c>
      <c r="C5" s="164">
        <v>14828</v>
      </c>
      <c r="D5" s="164">
        <v>45079</v>
      </c>
      <c r="E5" s="164">
        <v>4394</v>
      </c>
      <c r="F5" s="164">
        <v>3782</v>
      </c>
      <c r="G5" s="164">
        <v>8176</v>
      </c>
      <c r="H5" s="164">
        <v>773</v>
      </c>
      <c r="I5" s="164">
        <v>552</v>
      </c>
      <c r="J5" s="164">
        <v>1325</v>
      </c>
      <c r="K5" s="164">
        <v>9451</v>
      </c>
      <c r="L5" s="164">
        <v>4033</v>
      </c>
      <c r="M5" s="164">
        <v>13484</v>
      </c>
      <c r="N5" s="164">
        <v>257</v>
      </c>
      <c r="O5" s="164">
        <v>111</v>
      </c>
      <c r="P5" s="164">
        <v>368</v>
      </c>
      <c r="Q5" s="164">
        <v>785</v>
      </c>
      <c r="R5" s="164">
        <v>207</v>
      </c>
      <c r="S5" s="164">
        <v>992</v>
      </c>
      <c r="T5" s="164">
        <v>97</v>
      </c>
      <c r="U5" s="164">
        <v>114</v>
      </c>
      <c r="V5" s="164">
        <v>211</v>
      </c>
    </row>
    <row r="6" spans="1:22" ht="20.25" customHeight="1">
      <c r="A6" s="165" t="s">
        <v>2</v>
      </c>
      <c r="B6" s="164">
        <v>626</v>
      </c>
      <c r="C6" s="164">
        <v>221</v>
      </c>
      <c r="D6" s="164">
        <v>847</v>
      </c>
      <c r="E6" s="164">
        <v>48</v>
      </c>
      <c r="F6" s="164">
        <v>8</v>
      </c>
      <c r="G6" s="164">
        <v>56</v>
      </c>
      <c r="H6" s="164">
        <v>240</v>
      </c>
      <c r="I6" s="164">
        <v>146</v>
      </c>
      <c r="J6" s="164">
        <v>386</v>
      </c>
      <c r="K6" s="164">
        <v>51</v>
      </c>
      <c r="L6" s="164">
        <v>13</v>
      </c>
      <c r="M6" s="164">
        <v>64</v>
      </c>
      <c r="N6" s="164">
        <v>0</v>
      </c>
      <c r="O6" s="164">
        <v>2</v>
      </c>
      <c r="P6" s="164">
        <v>2</v>
      </c>
      <c r="Q6" s="164">
        <v>1</v>
      </c>
      <c r="R6" s="164">
        <v>0</v>
      </c>
      <c r="S6" s="164">
        <v>1</v>
      </c>
      <c r="T6" s="164">
        <v>6</v>
      </c>
      <c r="U6" s="164">
        <v>3</v>
      </c>
      <c r="V6" s="164">
        <v>9</v>
      </c>
    </row>
    <row r="7" spans="1:22" ht="20.25" customHeight="1">
      <c r="A7" s="165" t="s">
        <v>3</v>
      </c>
      <c r="B7" s="164">
        <v>11682</v>
      </c>
      <c r="C7" s="164">
        <v>2686</v>
      </c>
      <c r="D7" s="164">
        <v>14368</v>
      </c>
      <c r="E7" s="164">
        <v>757</v>
      </c>
      <c r="F7" s="164">
        <v>179</v>
      </c>
      <c r="G7" s="164">
        <v>936</v>
      </c>
      <c r="H7" s="164">
        <v>1024</v>
      </c>
      <c r="I7" s="164">
        <v>253</v>
      </c>
      <c r="J7" s="164">
        <v>1277</v>
      </c>
      <c r="K7" s="164">
        <v>2505</v>
      </c>
      <c r="L7" s="164">
        <v>491</v>
      </c>
      <c r="M7" s="164">
        <v>2996</v>
      </c>
      <c r="N7" s="164">
        <v>50</v>
      </c>
      <c r="O7" s="164">
        <v>4</v>
      </c>
      <c r="P7" s="164">
        <v>54</v>
      </c>
      <c r="Q7" s="164">
        <v>668</v>
      </c>
      <c r="R7" s="164">
        <v>105</v>
      </c>
      <c r="S7" s="164">
        <v>773</v>
      </c>
      <c r="T7" s="164">
        <v>69</v>
      </c>
      <c r="U7" s="164">
        <v>25</v>
      </c>
      <c r="V7" s="164">
        <v>94</v>
      </c>
    </row>
    <row r="8" spans="1:22" ht="20.25" customHeight="1">
      <c r="A8" s="165" t="s">
        <v>4</v>
      </c>
      <c r="B8" s="164">
        <v>25071</v>
      </c>
      <c r="C8" s="164">
        <v>3359</v>
      </c>
      <c r="D8" s="164">
        <v>28430</v>
      </c>
      <c r="E8" s="164">
        <v>1561</v>
      </c>
      <c r="F8" s="164">
        <v>241</v>
      </c>
      <c r="G8" s="164">
        <v>1802</v>
      </c>
      <c r="H8" s="164">
        <v>222</v>
      </c>
      <c r="I8" s="164">
        <v>69</v>
      </c>
      <c r="J8" s="164">
        <v>291</v>
      </c>
      <c r="K8" s="164">
        <v>9317</v>
      </c>
      <c r="L8" s="164">
        <v>1128</v>
      </c>
      <c r="M8" s="164">
        <v>10445</v>
      </c>
      <c r="N8" s="164">
        <v>75</v>
      </c>
      <c r="O8" s="164">
        <v>26</v>
      </c>
      <c r="P8" s="164">
        <v>101</v>
      </c>
      <c r="Q8" s="164">
        <v>1224</v>
      </c>
      <c r="R8" s="164">
        <v>145</v>
      </c>
      <c r="S8" s="164">
        <v>1369</v>
      </c>
      <c r="T8" s="164">
        <v>27</v>
      </c>
      <c r="U8" s="164">
        <v>28</v>
      </c>
      <c r="V8" s="164">
        <v>55</v>
      </c>
    </row>
    <row r="9" spans="1:22" ht="20.25" customHeight="1">
      <c r="A9" s="165" t="s">
        <v>5</v>
      </c>
      <c r="B9" s="164">
        <v>4425</v>
      </c>
      <c r="C9" s="164">
        <v>2220</v>
      </c>
      <c r="D9" s="164">
        <v>6645</v>
      </c>
      <c r="E9" s="164">
        <v>971</v>
      </c>
      <c r="F9" s="164">
        <v>401</v>
      </c>
      <c r="G9" s="164">
        <v>1372</v>
      </c>
      <c r="H9" s="164">
        <v>12</v>
      </c>
      <c r="I9" s="164">
        <v>11</v>
      </c>
      <c r="J9" s="164">
        <v>23</v>
      </c>
      <c r="K9" s="164">
        <v>331</v>
      </c>
      <c r="L9" s="164">
        <v>172</v>
      </c>
      <c r="M9" s="164">
        <v>503</v>
      </c>
      <c r="N9" s="164">
        <v>37</v>
      </c>
      <c r="O9" s="164">
        <v>14</v>
      </c>
      <c r="P9" s="164">
        <v>51</v>
      </c>
      <c r="Q9" s="164">
        <v>19</v>
      </c>
      <c r="R9" s="164">
        <v>4</v>
      </c>
      <c r="S9" s="164">
        <v>23</v>
      </c>
      <c r="T9" s="164">
        <v>227</v>
      </c>
      <c r="U9" s="164">
        <v>358</v>
      </c>
      <c r="V9" s="164">
        <v>585</v>
      </c>
    </row>
    <row r="10" spans="1:22" ht="20.25" customHeight="1">
      <c r="A10" s="165" t="s">
        <v>6</v>
      </c>
      <c r="B10" s="164">
        <v>9820</v>
      </c>
      <c r="C10" s="164">
        <v>3285</v>
      </c>
      <c r="D10" s="164">
        <v>13105</v>
      </c>
      <c r="E10" s="164">
        <v>1043</v>
      </c>
      <c r="F10" s="164">
        <v>332</v>
      </c>
      <c r="G10" s="164">
        <v>1375</v>
      </c>
      <c r="H10" s="164">
        <v>1136</v>
      </c>
      <c r="I10" s="164">
        <v>386</v>
      </c>
      <c r="J10" s="164">
        <v>1522</v>
      </c>
      <c r="K10" s="164">
        <v>3077</v>
      </c>
      <c r="L10" s="164">
        <v>745</v>
      </c>
      <c r="M10" s="164">
        <v>3822</v>
      </c>
      <c r="N10" s="164">
        <v>38</v>
      </c>
      <c r="O10" s="164">
        <v>10</v>
      </c>
      <c r="P10" s="164">
        <v>48</v>
      </c>
      <c r="Q10" s="164">
        <v>98</v>
      </c>
      <c r="R10" s="164">
        <v>40</v>
      </c>
      <c r="S10" s="164">
        <v>138</v>
      </c>
      <c r="T10" s="164">
        <v>69</v>
      </c>
      <c r="U10" s="164">
        <v>80</v>
      </c>
      <c r="V10" s="164">
        <v>149</v>
      </c>
    </row>
    <row r="11" spans="1:22" ht="30" customHeight="1">
      <c r="A11" s="165" t="s">
        <v>7</v>
      </c>
      <c r="B11" s="164">
        <v>65</v>
      </c>
      <c r="C11" s="164">
        <v>56</v>
      </c>
      <c r="D11" s="164">
        <v>121</v>
      </c>
      <c r="E11" s="164">
        <v>8</v>
      </c>
      <c r="F11" s="164">
        <v>2</v>
      </c>
      <c r="G11" s="164">
        <v>10</v>
      </c>
      <c r="H11" s="164">
        <v>31</v>
      </c>
      <c r="I11" s="164">
        <v>22</v>
      </c>
      <c r="J11" s="164">
        <v>53</v>
      </c>
      <c r="K11" s="164">
        <v>3</v>
      </c>
      <c r="L11" s="164">
        <v>4</v>
      </c>
      <c r="M11" s="164">
        <v>7</v>
      </c>
      <c r="N11" s="164">
        <v>1</v>
      </c>
      <c r="O11" s="164">
        <v>1</v>
      </c>
      <c r="P11" s="164">
        <v>2</v>
      </c>
      <c r="Q11" s="164">
        <v>1</v>
      </c>
      <c r="R11" s="164">
        <v>1</v>
      </c>
      <c r="S11" s="164">
        <v>2</v>
      </c>
      <c r="T11" s="164">
        <v>0</v>
      </c>
      <c r="U11" s="164">
        <v>0</v>
      </c>
      <c r="V11" s="164">
        <v>0</v>
      </c>
    </row>
    <row r="12" spans="1:22" ht="19.5" customHeight="1">
      <c r="A12" s="165" t="s">
        <v>68</v>
      </c>
      <c r="B12" s="164">
        <v>116</v>
      </c>
      <c r="C12" s="164">
        <v>53</v>
      </c>
      <c r="D12" s="164">
        <v>169</v>
      </c>
      <c r="E12" s="164">
        <v>3</v>
      </c>
      <c r="F12" s="164">
        <v>0</v>
      </c>
      <c r="G12" s="164">
        <v>3</v>
      </c>
      <c r="H12" s="164">
        <v>3</v>
      </c>
      <c r="I12" s="164">
        <v>2</v>
      </c>
      <c r="J12" s="164">
        <v>5</v>
      </c>
      <c r="K12" s="164">
        <v>6</v>
      </c>
      <c r="L12" s="164">
        <v>2</v>
      </c>
      <c r="M12" s="164">
        <v>8</v>
      </c>
      <c r="N12" s="164">
        <v>1</v>
      </c>
      <c r="O12" s="164">
        <v>0</v>
      </c>
      <c r="P12" s="164">
        <v>1</v>
      </c>
      <c r="Q12" s="164">
        <v>3</v>
      </c>
      <c r="R12" s="164">
        <v>0</v>
      </c>
      <c r="S12" s="164">
        <v>3</v>
      </c>
      <c r="T12" s="164">
        <v>1</v>
      </c>
      <c r="U12" s="164">
        <v>8</v>
      </c>
      <c r="V12" s="164">
        <v>9</v>
      </c>
    </row>
    <row r="13" spans="1:22" ht="19.5" customHeight="1">
      <c r="A13" s="165" t="s">
        <v>8</v>
      </c>
      <c r="B13" s="164">
        <v>21954</v>
      </c>
      <c r="C13" s="164">
        <v>9457</v>
      </c>
      <c r="D13" s="164">
        <v>31411</v>
      </c>
      <c r="E13" s="164">
        <v>4424</v>
      </c>
      <c r="F13" s="164">
        <v>1417</v>
      </c>
      <c r="G13" s="164">
        <v>5841</v>
      </c>
      <c r="H13" s="164">
        <v>637</v>
      </c>
      <c r="I13" s="164">
        <v>542</v>
      </c>
      <c r="J13" s="164">
        <v>1179</v>
      </c>
      <c r="K13" s="164">
        <v>2223</v>
      </c>
      <c r="L13" s="164">
        <v>1242</v>
      </c>
      <c r="M13" s="164">
        <v>3465</v>
      </c>
      <c r="N13" s="164">
        <v>230</v>
      </c>
      <c r="O13" s="164">
        <v>59</v>
      </c>
      <c r="P13" s="164">
        <v>289</v>
      </c>
      <c r="Q13" s="164">
        <v>221</v>
      </c>
      <c r="R13" s="164">
        <v>32</v>
      </c>
      <c r="S13" s="164">
        <v>253</v>
      </c>
      <c r="T13" s="164">
        <v>179</v>
      </c>
      <c r="U13" s="164">
        <v>112</v>
      </c>
      <c r="V13" s="164">
        <v>291</v>
      </c>
    </row>
    <row r="14" spans="1:22" ht="19.5" customHeight="1">
      <c r="A14" s="165" t="s">
        <v>9</v>
      </c>
      <c r="B14" s="164">
        <v>1970</v>
      </c>
      <c r="C14" s="164">
        <v>1920</v>
      </c>
      <c r="D14" s="164">
        <v>3890</v>
      </c>
      <c r="E14" s="164">
        <v>38</v>
      </c>
      <c r="F14" s="164">
        <v>16</v>
      </c>
      <c r="G14" s="164">
        <v>54</v>
      </c>
      <c r="H14" s="164">
        <v>78</v>
      </c>
      <c r="I14" s="164">
        <v>31</v>
      </c>
      <c r="J14" s="164">
        <v>109</v>
      </c>
      <c r="K14" s="164">
        <v>90</v>
      </c>
      <c r="L14" s="164">
        <v>33</v>
      </c>
      <c r="M14" s="164">
        <v>123</v>
      </c>
      <c r="N14" s="164">
        <v>24</v>
      </c>
      <c r="O14" s="164">
        <v>10</v>
      </c>
      <c r="P14" s="164">
        <v>34</v>
      </c>
      <c r="Q14" s="164">
        <v>16</v>
      </c>
      <c r="R14" s="164">
        <v>9</v>
      </c>
      <c r="S14" s="164">
        <v>25</v>
      </c>
      <c r="T14" s="164">
        <v>192</v>
      </c>
      <c r="U14" s="164">
        <v>234</v>
      </c>
      <c r="V14" s="164">
        <v>426</v>
      </c>
    </row>
    <row r="15" spans="1:22" ht="19.5" customHeight="1">
      <c r="A15" s="165" t="s">
        <v>10</v>
      </c>
      <c r="B15" s="164">
        <v>24578</v>
      </c>
      <c r="C15" s="164">
        <v>8098</v>
      </c>
      <c r="D15" s="164">
        <v>32676</v>
      </c>
      <c r="E15" s="164">
        <v>2747</v>
      </c>
      <c r="F15" s="164">
        <v>852</v>
      </c>
      <c r="G15" s="164">
        <v>3599</v>
      </c>
      <c r="H15" s="164">
        <v>1943</v>
      </c>
      <c r="I15" s="164">
        <v>580</v>
      </c>
      <c r="J15" s="164">
        <v>2523</v>
      </c>
      <c r="K15" s="164">
        <v>4604</v>
      </c>
      <c r="L15" s="164">
        <v>1145</v>
      </c>
      <c r="M15" s="164">
        <v>5749</v>
      </c>
      <c r="N15" s="164">
        <v>113</v>
      </c>
      <c r="O15" s="164">
        <v>35</v>
      </c>
      <c r="P15" s="164">
        <v>148</v>
      </c>
      <c r="Q15" s="164">
        <v>332</v>
      </c>
      <c r="R15" s="164">
        <v>83</v>
      </c>
      <c r="S15" s="164">
        <v>415</v>
      </c>
      <c r="T15" s="164">
        <v>183</v>
      </c>
      <c r="U15" s="164">
        <v>62</v>
      </c>
      <c r="V15" s="164">
        <v>245</v>
      </c>
    </row>
    <row r="16" spans="1:22" ht="19.5" customHeight="1">
      <c r="A16" s="165" t="s">
        <v>11</v>
      </c>
      <c r="B16" s="164">
        <v>21162</v>
      </c>
      <c r="C16" s="164">
        <v>6570</v>
      </c>
      <c r="D16" s="164">
        <v>27732</v>
      </c>
      <c r="E16" s="164">
        <v>2835</v>
      </c>
      <c r="F16" s="164">
        <v>1006</v>
      </c>
      <c r="G16" s="164">
        <v>3841</v>
      </c>
      <c r="H16" s="164">
        <v>123</v>
      </c>
      <c r="I16" s="164">
        <v>28</v>
      </c>
      <c r="J16" s="164">
        <v>151</v>
      </c>
      <c r="K16" s="164">
        <v>2918</v>
      </c>
      <c r="L16" s="164">
        <v>698</v>
      </c>
      <c r="M16" s="164">
        <v>3616</v>
      </c>
      <c r="N16" s="164">
        <v>125</v>
      </c>
      <c r="O16" s="164">
        <v>26</v>
      </c>
      <c r="P16" s="164">
        <v>151</v>
      </c>
      <c r="Q16" s="164">
        <v>87</v>
      </c>
      <c r="R16" s="164">
        <v>3</v>
      </c>
      <c r="S16" s="164">
        <v>90</v>
      </c>
      <c r="T16" s="164">
        <v>230</v>
      </c>
      <c r="U16" s="164">
        <v>182</v>
      </c>
      <c r="V16" s="164">
        <v>412</v>
      </c>
    </row>
    <row r="17" spans="1:22" ht="19.5" customHeight="1">
      <c r="A17" s="165" t="s">
        <v>12</v>
      </c>
      <c r="B17" s="164">
        <v>8321</v>
      </c>
      <c r="C17" s="164">
        <v>3476</v>
      </c>
      <c r="D17" s="164">
        <v>11797</v>
      </c>
      <c r="E17" s="164">
        <v>1507</v>
      </c>
      <c r="F17" s="164">
        <v>537</v>
      </c>
      <c r="G17" s="164">
        <v>2044</v>
      </c>
      <c r="H17" s="164">
        <v>284</v>
      </c>
      <c r="I17" s="164">
        <v>87</v>
      </c>
      <c r="J17" s="164">
        <v>371</v>
      </c>
      <c r="K17" s="164">
        <v>652</v>
      </c>
      <c r="L17" s="164">
        <v>133</v>
      </c>
      <c r="M17" s="164">
        <v>785</v>
      </c>
      <c r="N17" s="164">
        <v>45</v>
      </c>
      <c r="O17" s="164">
        <v>9</v>
      </c>
      <c r="P17" s="164">
        <v>54</v>
      </c>
      <c r="Q17" s="164">
        <v>25</v>
      </c>
      <c r="R17" s="164">
        <v>6</v>
      </c>
      <c r="S17" s="164">
        <v>31</v>
      </c>
      <c r="T17" s="164">
        <v>46</v>
      </c>
      <c r="U17" s="164">
        <v>19</v>
      </c>
      <c r="V17" s="164">
        <v>65</v>
      </c>
    </row>
    <row r="18" spans="1:22" ht="19.5" customHeight="1">
      <c r="A18" s="165" t="s">
        <v>13</v>
      </c>
      <c r="B18" s="164">
        <v>9585</v>
      </c>
      <c r="C18" s="164">
        <v>3307</v>
      </c>
      <c r="D18" s="164">
        <v>12892</v>
      </c>
      <c r="E18" s="164">
        <v>569</v>
      </c>
      <c r="F18" s="164">
        <v>158</v>
      </c>
      <c r="G18" s="164">
        <v>727</v>
      </c>
      <c r="H18" s="164">
        <v>257</v>
      </c>
      <c r="I18" s="164">
        <v>49</v>
      </c>
      <c r="J18" s="164">
        <v>306</v>
      </c>
      <c r="K18" s="164">
        <v>145</v>
      </c>
      <c r="L18" s="164">
        <v>32</v>
      </c>
      <c r="M18" s="164">
        <v>177</v>
      </c>
      <c r="N18" s="164">
        <v>22</v>
      </c>
      <c r="O18" s="164">
        <v>11</v>
      </c>
      <c r="P18" s="164">
        <v>33</v>
      </c>
      <c r="Q18" s="164">
        <v>4031</v>
      </c>
      <c r="R18" s="164">
        <v>1231</v>
      </c>
      <c r="S18" s="164">
        <v>5262</v>
      </c>
      <c r="T18" s="164">
        <v>299</v>
      </c>
      <c r="U18" s="164">
        <v>89</v>
      </c>
      <c r="V18" s="164">
        <v>388</v>
      </c>
    </row>
    <row r="19" spans="1:22" ht="19.5" customHeight="1">
      <c r="A19" s="165" t="s">
        <v>14</v>
      </c>
      <c r="B19" s="164">
        <v>8129</v>
      </c>
      <c r="C19" s="164">
        <v>1550</v>
      </c>
      <c r="D19" s="164">
        <v>9679</v>
      </c>
      <c r="E19" s="164">
        <v>564</v>
      </c>
      <c r="F19" s="164">
        <v>154</v>
      </c>
      <c r="G19" s="164">
        <v>718</v>
      </c>
      <c r="H19" s="164">
        <v>1042</v>
      </c>
      <c r="I19" s="164">
        <v>474</v>
      </c>
      <c r="J19" s="164">
        <v>1516</v>
      </c>
      <c r="K19" s="164">
        <v>2101</v>
      </c>
      <c r="L19" s="164">
        <v>282</v>
      </c>
      <c r="M19" s="164">
        <v>2383</v>
      </c>
      <c r="N19" s="164">
        <v>42</v>
      </c>
      <c r="O19" s="164">
        <v>6</v>
      </c>
      <c r="P19" s="164">
        <v>48</v>
      </c>
      <c r="Q19" s="164">
        <v>389</v>
      </c>
      <c r="R19" s="164">
        <v>93</v>
      </c>
      <c r="S19" s="164">
        <v>482</v>
      </c>
      <c r="T19" s="164">
        <v>218</v>
      </c>
      <c r="U19" s="164">
        <v>105</v>
      </c>
      <c r="V19" s="164">
        <v>323</v>
      </c>
    </row>
    <row r="20" spans="1:22" ht="19.5" customHeight="1">
      <c r="A20" s="165" t="s">
        <v>15</v>
      </c>
      <c r="B20" s="164">
        <v>60303</v>
      </c>
      <c r="C20" s="164">
        <v>34045</v>
      </c>
      <c r="D20" s="164">
        <v>94348</v>
      </c>
      <c r="E20" s="164">
        <v>6061</v>
      </c>
      <c r="F20" s="164">
        <v>3482</v>
      </c>
      <c r="G20" s="164">
        <v>9543</v>
      </c>
      <c r="H20" s="164">
        <v>2048</v>
      </c>
      <c r="I20" s="164">
        <v>1217</v>
      </c>
      <c r="J20" s="164">
        <v>3265</v>
      </c>
      <c r="K20" s="164">
        <v>15502</v>
      </c>
      <c r="L20" s="164">
        <v>7612</v>
      </c>
      <c r="M20" s="164">
        <v>23114</v>
      </c>
      <c r="N20" s="164">
        <v>263</v>
      </c>
      <c r="O20" s="164">
        <v>117</v>
      </c>
      <c r="P20" s="164">
        <v>380</v>
      </c>
      <c r="Q20" s="164">
        <v>2063</v>
      </c>
      <c r="R20" s="164">
        <v>733</v>
      </c>
      <c r="S20" s="164">
        <v>2796</v>
      </c>
      <c r="T20" s="164">
        <v>1452</v>
      </c>
      <c r="U20" s="164">
        <v>1882</v>
      </c>
      <c r="V20" s="164">
        <v>3334</v>
      </c>
    </row>
    <row r="21" spans="1:22" ht="19.5" customHeight="1">
      <c r="A21" s="165" t="s">
        <v>16</v>
      </c>
      <c r="B21" s="164">
        <v>17794</v>
      </c>
      <c r="C21" s="164">
        <v>13519</v>
      </c>
      <c r="D21" s="164">
        <v>31313</v>
      </c>
      <c r="E21" s="164">
        <v>776</v>
      </c>
      <c r="F21" s="164">
        <v>694</v>
      </c>
      <c r="G21" s="164">
        <v>1470</v>
      </c>
      <c r="H21" s="164">
        <v>130</v>
      </c>
      <c r="I21" s="164">
        <v>113</v>
      </c>
      <c r="J21" s="164">
        <v>243</v>
      </c>
      <c r="K21" s="164">
        <v>6027</v>
      </c>
      <c r="L21" s="164">
        <v>4566</v>
      </c>
      <c r="M21" s="164">
        <v>10593</v>
      </c>
      <c r="N21" s="164">
        <v>169</v>
      </c>
      <c r="O21" s="164">
        <v>81</v>
      </c>
      <c r="P21" s="164">
        <v>250</v>
      </c>
      <c r="Q21" s="164">
        <v>1342</v>
      </c>
      <c r="R21" s="164">
        <v>727</v>
      </c>
      <c r="S21" s="164">
        <v>2069</v>
      </c>
      <c r="T21" s="164">
        <v>2160</v>
      </c>
      <c r="U21" s="164">
        <v>1946</v>
      </c>
      <c r="V21" s="164">
        <v>4106</v>
      </c>
    </row>
    <row r="22" spans="1:22" ht="19.5" customHeight="1">
      <c r="A22" s="165" t="s">
        <v>69</v>
      </c>
      <c r="B22" s="164">
        <v>18</v>
      </c>
      <c r="C22" s="164">
        <v>2</v>
      </c>
      <c r="D22" s="164">
        <v>20</v>
      </c>
      <c r="E22" s="164">
        <v>0</v>
      </c>
      <c r="F22" s="164">
        <v>0</v>
      </c>
      <c r="G22" s="164">
        <v>0</v>
      </c>
      <c r="H22" s="164">
        <v>9</v>
      </c>
      <c r="I22" s="164">
        <v>1</v>
      </c>
      <c r="J22" s="164">
        <v>10</v>
      </c>
      <c r="K22" s="164">
        <v>1</v>
      </c>
      <c r="L22" s="164">
        <v>0</v>
      </c>
      <c r="M22" s="164">
        <v>1</v>
      </c>
      <c r="N22" s="164">
        <v>0</v>
      </c>
      <c r="O22" s="164">
        <v>0</v>
      </c>
      <c r="P22" s="164">
        <v>0</v>
      </c>
      <c r="Q22" s="164">
        <v>1</v>
      </c>
      <c r="R22" s="164">
        <v>0</v>
      </c>
      <c r="S22" s="164">
        <v>1</v>
      </c>
      <c r="T22" s="164">
        <v>7</v>
      </c>
      <c r="U22" s="164">
        <v>0</v>
      </c>
      <c r="V22" s="164">
        <v>7</v>
      </c>
    </row>
    <row r="23" spans="1:22" ht="19.5" customHeight="1">
      <c r="A23" s="165" t="s">
        <v>17</v>
      </c>
      <c r="B23" s="164">
        <v>35403</v>
      </c>
      <c r="C23" s="164">
        <v>9993</v>
      </c>
      <c r="D23" s="164">
        <v>45396</v>
      </c>
      <c r="E23" s="164">
        <v>3826</v>
      </c>
      <c r="F23" s="164">
        <v>1371</v>
      </c>
      <c r="G23" s="164">
        <v>5197</v>
      </c>
      <c r="H23" s="164">
        <v>1773</v>
      </c>
      <c r="I23" s="164">
        <v>617</v>
      </c>
      <c r="J23" s="164">
        <v>2390</v>
      </c>
      <c r="K23" s="164">
        <v>7151</v>
      </c>
      <c r="L23" s="164">
        <v>1927</v>
      </c>
      <c r="M23" s="164">
        <v>9078</v>
      </c>
      <c r="N23" s="164">
        <v>204</v>
      </c>
      <c r="O23" s="164">
        <v>48</v>
      </c>
      <c r="P23" s="164">
        <v>252</v>
      </c>
      <c r="Q23" s="164">
        <v>668</v>
      </c>
      <c r="R23" s="164">
        <v>192</v>
      </c>
      <c r="S23" s="164">
        <v>860</v>
      </c>
      <c r="T23" s="164">
        <v>449</v>
      </c>
      <c r="U23" s="164">
        <v>218</v>
      </c>
      <c r="V23" s="164">
        <v>667</v>
      </c>
    </row>
    <row r="24" spans="1:22" ht="19.5" customHeight="1">
      <c r="A24" s="165" t="s">
        <v>18</v>
      </c>
      <c r="B24" s="164">
        <v>99300</v>
      </c>
      <c r="C24" s="164">
        <v>29159</v>
      </c>
      <c r="D24" s="164">
        <v>128459</v>
      </c>
      <c r="E24" s="164">
        <v>11903</v>
      </c>
      <c r="F24" s="164">
        <v>3198</v>
      </c>
      <c r="G24" s="164">
        <v>15101</v>
      </c>
      <c r="H24" s="164">
        <v>3537</v>
      </c>
      <c r="I24" s="164">
        <v>746</v>
      </c>
      <c r="J24" s="164">
        <v>4283</v>
      </c>
      <c r="K24" s="164">
        <v>20550</v>
      </c>
      <c r="L24" s="164">
        <v>4367</v>
      </c>
      <c r="M24" s="164">
        <v>24917</v>
      </c>
      <c r="N24" s="164">
        <v>732</v>
      </c>
      <c r="O24" s="164">
        <v>159</v>
      </c>
      <c r="P24" s="164">
        <v>891</v>
      </c>
      <c r="Q24" s="164">
        <v>2120</v>
      </c>
      <c r="R24" s="164">
        <v>414</v>
      </c>
      <c r="S24" s="164">
        <v>2534</v>
      </c>
      <c r="T24" s="164">
        <v>951</v>
      </c>
      <c r="U24" s="164">
        <v>357</v>
      </c>
      <c r="V24" s="164">
        <v>1308</v>
      </c>
    </row>
    <row r="25" spans="1:22" ht="19.5" customHeight="1">
      <c r="A25" s="165" t="s">
        <v>19</v>
      </c>
      <c r="B25" s="164">
        <v>2621</v>
      </c>
      <c r="C25" s="164">
        <v>2143</v>
      </c>
      <c r="D25" s="164">
        <v>4764</v>
      </c>
      <c r="E25" s="164">
        <v>79</v>
      </c>
      <c r="F25" s="164">
        <v>37</v>
      </c>
      <c r="G25" s="164">
        <v>116</v>
      </c>
      <c r="H25" s="164">
        <v>592</v>
      </c>
      <c r="I25" s="164">
        <v>659</v>
      </c>
      <c r="J25" s="164">
        <v>1251</v>
      </c>
      <c r="K25" s="164">
        <v>289</v>
      </c>
      <c r="L25" s="164">
        <v>151</v>
      </c>
      <c r="M25" s="164">
        <v>440</v>
      </c>
      <c r="N25" s="164">
        <v>12</v>
      </c>
      <c r="O25" s="164">
        <v>4</v>
      </c>
      <c r="P25" s="164">
        <v>16</v>
      </c>
      <c r="Q25" s="164">
        <v>88</v>
      </c>
      <c r="R25" s="164">
        <v>17</v>
      </c>
      <c r="S25" s="164">
        <v>105</v>
      </c>
      <c r="T25" s="164">
        <v>70</v>
      </c>
      <c r="U25" s="164">
        <v>50</v>
      </c>
      <c r="V25" s="164">
        <v>120</v>
      </c>
    </row>
    <row r="26" spans="1:22" ht="19.5" customHeight="1">
      <c r="A26" s="165" t="s">
        <v>20</v>
      </c>
      <c r="B26" s="164">
        <v>573</v>
      </c>
      <c r="C26" s="164">
        <v>388</v>
      </c>
      <c r="D26" s="164">
        <v>961</v>
      </c>
      <c r="E26" s="164">
        <v>9</v>
      </c>
      <c r="F26" s="164">
        <v>5</v>
      </c>
      <c r="G26" s="164">
        <v>14</v>
      </c>
      <c r="H26" s="164">
        <v>336</v>
      </c>
      <c r="I26" s="164">
        <v>302</v>
      </c>
      <c r="J26" s="164">
        <v>638</v>
      </c>
      <c r="K26" s="164">
        <v>15</v>
      </c>
      <c r="L26" s="164">
        <v>16</v>
      </c>
      <c r="M26" s="164">
        <v>31</v>
      </c>
      <c r="N26" s="164">
        <v>0</v>
      </c>
      <c r="O26" s="164">
        <v>0</v>
      </c>
      <c r="P26" s="164">
        <v>0</v>
      </c>
      <c r="Q26" s="164">
        <v>26</v>
      </c>
      <c r="R26" s="164">
        <v>7</v>
      </c>
      <c r="S26" s="164">
        <v>33</v>
      </c>
      <c r="T26" s="164">
        <v>133</v>
      </c>
      <c r="U26" s="164">
        <v>112</v>
      </c>
      <c r="V26" s="164">
        <v>245</v>
      </c>
    </row>
    <row r="27" spans="1:22" ht="19.5" customHeight="1">
      <c r="A27" s="165" t="s">
        <v>21</v>
      </c>
      <c r="B27" s="164">
        <v>864</v>
      </c>
      <c r="C27" s="164">
        <v>434</v>
      </c>
      <c r="D27" s="164">
        <v>1298</v>
      </c>
      <c r="E27" s="164">
        <v>6</v>
      </c>
      <c r="F27" s="164">
        <v>2</v>
      </c>
      <c r="G27" s="164">
        <v>8</v>
      </c>
      <c r="H27" s="164">
        <v>796</v>
      </c>
      <c r="I27" s="164">
        <v>424</v>
      </c>
      <c r="J27" s="164">
        <v>1220</v>
      </c>
      <c r="K27" s="164">
        <v>22</v>
      </c>
      <c r="L27" s="164">
        <v>3</v>
      </c>
      <c r="M27" s="164">
        <v>25</v>
      </c>
      <c r="N27" s="164">
        <v>4</v>
      </c>
      <c r="O27" s="164">
        <v>1</v>
      </c>
      <c r="P27" s="164">
        <v>5</v>
      </c>
      <c r="Q27" s="164">
        <v>2</v>
      </c>
      <c r="R27" s="164">
        <v>0</v>
      </c>
      <c r="S27" s="164">
        <v>2</v>
      </c>
      <c r="T27" s="164">
        <v>558</v>
      </c>
      <c r="U27" s="164">
        <v>314</v>
      </c>
      <c r="V27" s="164">
        <v>872</v>
      </c>
    </row>
    <row r="28" spans="1:22" ht="19.5" customHeight="1">
      <c r="A28" s="165" t="s">
        <v>22</v>
      </c>
      <c r="B28" s="164">
        <v>1143</v>
      </c>
      <c r="C28" s="164">
        <v>582</v>
      </c>
      <c r="D28" s="164">
        <v>1725</v>
      </c>
      <c r="E28" s="164">
        <v>22</v>
      </c>
      <c r="F28" s="164">
        <v>4</v>
      </c>
      <c r="G28" s="164">
        <v>26</v>
      </c>
      <c r="H28" s="164">
        <v>922</v>
      </c>
      <c r="I28" s="164">
        <v>521</v>
      </c>
      <c r="J28" s="164">
        <v>1443</v>
      </c>
      <c r="K28" s="164">
        <v>32</v>
      </c>
      <c r="L28" s="164">
        <v>5</v>
      </c>
      <c r="M28" s="164">
        <v>37</v>
      </c>
      <c r="N28" s="164">
        <v>2</v>
      </c>
      <c r="O28" s="164">
        <v>0</v>
      </c>
      <c r="P28" s="164">
        <v>2</v>
      </c>
      <c r="Q28" s="164">
        <v>3</v>
      </c>
      <c r="R28" s="164">
        <v>1</v>
      </c>
      <c r="S28" s="164">
        <v>4</v>
      </c>
      <c r="T28" s="164">
        <v>613</v>
      </c>
      <c r="U28" s="164">
        <v>304</v>
      </c>
      <c r="V28" s="164">
        <v>917</v>
      </c>
    </row>
    <row r="29" spans="1:22" ht="19.5" customHeight="1">
      <c r="A29" s="165" t="s">
        <v>23</v>
      </c>
      <c r="B29" s="164">
        <v>25447</v>
      </c>
      <c r="C29" s="164">
        <v>5178</v>
      </c>
      <c r="D29" s="164">
        <v>30625</v>
      </c>
      <c r="E29" s="164">
        <v>1870</v>
      </c>
      <c r="F29" s="164">
        <v>461</v>
      </c>
      <c r="G29" s="164">
        <v>2331</v>
      </c>
      <c r="H29" s="164">
        <v>917</v>
      </c>
      <c r="I29" s="164">
        <v>216</v>
      </c>
      <c r="J29" s="164">
        <v>1133</v>
      </c>
      <c r="K29" s="164">
        <v>3635</v>
      </c>
      <c r="L29" s="164">
        <v>582</v>
      </c>
      <c r="M29" s="164">
        <v>4217</v>
      </c>
      <c r="N29" s="164">
        <v>130</v>
      </c>
      <c r="O29" s="164">
        <v>16</v>
      </c>
      <c r="P29" s="164">
        <v>146</v>
      </c>
      <c r="Q29" s="164">
        <v>137</v>
      </c>
      <c r="R29" s="164">
        <v>28</v>
      </c>
      <c r="S29" s="164">
        <v>165</v>
      </c>
      <c r="T29" s="164">
        <v>112</v>
      </c>
      <c r="U29" s="164">
        <v>36</v>
      </c>
      <c r="V29" s="164">
        <v>148</v>
      </c>
    </row>
    <row r="30" spans="1:22" ht="19.5" customHeight="1">
      <c r="A30" s="165" t="s">
        <v>24</v>
      </c>
      <c r="B30" s="164">
        <v>5149</v>
      </c>
      <c r="C30" s="164">
        <v>5217</v>
      </c>
      <c r="D30" s="164">
        <v>10366</v>
      </c>
      <c r="E30" s="164">
        <v>860</v>
      </c>
      <c r="F30" s="164">
        <v>729</v>
      </c>
      <c r="G30" s="164">
        <v>1589</v>
      </c>
      <c r="H30" s="164">
        <v>31</v>
      </c>
      <c r="I30" s="164">
        <v>37</v>
      </c>
      <c r="J30" s="164">
        <v>68</v>
      </c>
      <c r="K30" s="164">
        <v>2323</v>
      </c>
      <c r="L30" s="164">
        <v>1985</v>
      </c>
      <c r="M30" s="164">
        <v>4308</v>
      </c>
      <c r="N30" s="164">
        <v>63</v>
      </c>
      <c r="O30" s="164">
        <v>29</v>
      </c>
      <c r="P30" s="164">
        <v>92</v>
      </c>
      <c r="Q30" s="164">
        <v>42</v>
      </c>
      <c r="R30" s="164">
        <v>31</v>
      </c>
      <c r="S30" s="164">
        <v>73</v>
      </c>
      <c r="T30" s="164">
        <v>87</v>
      </c>
      <c r="U30" s="164">
        <v>118</v>
      </c>
      <c r="V30" s="164">
        <v>205</v>
      </c>
    </row>
    <row r="31" spans="1:22" ht="19.5" customHeight="1">
      <c r="A31" s="165" t="s">
        <v>25</v>
      </c>
      <c r="B31" s="164">
        <v>24434</v>
      </c>
      <c r="C31" s="164">
        <v>11784</v>
      </c>
      <c r="D31" s="164">
        <v>36218</v>
      </c>
      <c r="E31" s="164">
        <v>3932</v>
      </c>
      <c r="F31" s="164">
        <v>1709</v>
      </c>
      <c r="G31" s="164">
        <v>5641</v>
      </c>
      <c r="H31" s="164">
        <v>81</v>
      </c>
      <c r="I31" s="164">
        <v>34</v>
      </c>
      <c r="J31" s="164">
        <v>115</v>
      </c>
      <c r="K31" s="164">
        <v>1251</v>
      </c>
      <c r="L31" s="164">
        <v>610</v>
      </c>
      <c r="M31" s="164">
        <v>1861</v>
      </c>
      <c r="N31" s="164">
        <v>245</v>
      </c>
      <c r="O31" s="164">
        <v>73</v>
      </c>
      <c r="P31" s="164">
        <v>318</v>
      </c>
      <c r="Q31" s="164">
        <v>57</v>
      </c>
      <c r="R31" s="164">
        <v>15</v>
      </c>
      <c r="S31" s="164">
        <v>72</v>
      </c>
      <c r="T31" s="164">
        <v>2208</v>
      </c>
      <c r="U31" s="164">
        <v>795</v>
      </c>
      <c r="V31" s="164">
        <v>3003</v>
      </c>
    </row>
    <row r="32" spans="1:22" ht="19.5" customHeight="1">
      <c r="A32" s="165" t="s">
        <v>26</v>
      </c>
      <c r="B32" s="164">
        <v>26257</v>
      </c>
      <c r="C32" s="164">
        <v>6136</v>
      </c>
      <c r="D32" s="164">
        <v>32393</v>
      </c>
      <c r="E32" s="164">
        <v>2946</v>
      </c>
      <c r="F32" s="164">
        <v>820</v>
      </c>
      <c r="G32" s="164">
        <v>3766</v>
      </c>
      <c r="H32" s="164">
        <v>1298</v>
      </c>
      <c r="I32" s="164">
        <v>241</v>
      </c>
      <c r="J32" s="164">
        <v>1539</v>
      </c>
      <c r="K32" s="164">
        <v>6137</v>
      </c>
      <c r="L32" s="164">
        <v>1251</v>
      </c>
      <c r="M32" s="164">
        <v>7388</v>
      </c>
      <c r="N32" s="164">
        <v>107</v>
      </c>
      <c r="O32" s="164">
        <v>19</v>
      </c>
      <c r="P32" s="164">
        <v>126</v>
      </c>
      <c r="Q32" s="164">
        <v>369</v>
      </c>
      <c r="R32" s="164">
        <v>95</v>
      </c>
      <c r="S32" s="164">
        <v>464</v>
      </c>
      <c r="T32" s="164">
        <v>114</v>
      </c>
      <c r="U32" s="164">
        <v>91</v>
      </c>
      <c r="V32" s="164">
        <v>205</v>
      </c>
    </row>
    <row r="33" spans="1:22" ht="19.5" customHeight="1">
      <c r="A33" s="165" t="s">
        <v>27</v>
      </c>
      <c r="B33" s="164">
        <v>539</v>
      </c>
      <c r="C33" s="164">
        <v>316</v>
      </c>
      <c r="D33" s="164">
        <v>855</v>
      </c>
      <c r="E33" s="164">
        <v>47</v>
      </c>
      <c r="F33" s="164">
        <v>21</v>
      </c>
      <c r="G33" s="164">
        <v>68</v>
      </c>
      <c r="H33" s="164">
        <v>113</v>
      </c>
      <c r="I33" s="164">
        <v>100</v>
      </c>
      <c r="J33" s="164">
        <v>213</v>
      </c>
      <c r="K33" s="164">
        <v>182</v>
      </c>
      <c r="L33" s="164">
        <v>118</v>
      </c>
      <c r="M33" s="164">
        <v>300</v>
      </c>
      <c r="N33" s="164">
        <v>3</v>
      </c>
      <c r="O33" s="164">
        <v>1</v>
      </c>
      <c r="P33" s="164">
        <v>4</v>
      </c>
      <c r="Q33" s="164">
        <v>12</v>
      </c>
      <c r="R33" s="164">
        <v>3</v>
      </c>
      <c r="S33" s="164">
        <v>15</v>
      </c>
      <c r="T33" s="164">
        <v>23</v>
      </c>
      <c r="U33" s="164">
        <v>10</v>
      </c>
      <c r="V33" s="164">
        <v>33</v>
      </c>
    </row>
    <row r="34" spans="1:22" ht="19.5" customHeight="1">
      <c r="A34" s="165" t="s">
        <v>28</v>
      </c>
      <c r="B34" s="164">
        <v>85134</v>
      </c>
      <c r="C34" s="164">
        <v>61735</v>
      </c>
      <c r="D34" s="164">
        <v>146869</v>
      </c>
      <c r="E34" s="164">
        <v>10244</v>
      </c>
      <c r="F34" s="164">
        <v>7887</v>
      </c>
      <c r="G34" s="164">
        <v>18131</v>
      </c>
      <c r="H34" s="164">
        <v>652</v>
      </c>
      <c r="I34" s="164">
        <v>595</v>
      </c>
      <c r="J34" s="164">
        <v>1247</v>
      </c>
      <c r="K34" s="164">
        <v>38877</v>
      </c>
      <c r="L34" s="164">
        <v>22346</v>
      </c>
      <c r="M34" s="164">
        <v>61223</v>
      </c>
      <c r="N34" s="164">
        <v>457</v>
      </c>
      <c r="O34" s="164">
        <v>217</v>
      </c>
      <c r="P34" s="164">
        <v>674</v>
      </c>
      <c r="Q34" s="164">
        <v>1228</v>
      </c>
      <c r="R34" s="164">
        <v>426</v>
      </c>
      <c r="S34" s="164">
        <v>1654</v>
      </c>
      <c r="T34" s="164">
        <v>2850</v>
      </c>
      <c r="U34" s="164">
        <v>2297</v>
      </c>
      <c r="V34" s="164">
        <v>5147</v>
      </c>
    </row>
    <row r="35" spans="1:22" ht="19.5" customHeight="1">
      <c r="A35" s="165" t="s">
        <v>29</v>
      </c>
      <c r="B35" s="164">
        <v>26042</v>
      </c>
      <c r="C35" s="164">
        <v>13534</v>
      </c>
      <c r="D35" s="164">
        <v>39576</v>
      </c>
      <c r="E35" s="164">
        <v>3536</v>
      </c>
      <c r="F35" s="164">
        <v>2310</v>
      </c>
      <c r="G35" s="164">
        <v>5846</v>
      </c>
      <c r="H35" s="164">
        <v>1173</v>
      </c>
      <c r="I35" s="164">
        <v>723</v>
      </c>
      <c r="J35" s="164">
        <v>1896</v>
      </c>
      <c r="K35" s="164">
        <v>8759</v>
      </c>
      <c r="L35" s="164">
        <v>3951</v>
      </c>
      <c r="M35" s="164">
        <v>12710</v>
      </c>
      <c r="N35" s="164">
        <v>147</v>
      </c>
      <c r="O35" s="164">
        <v>70</v>
      </c>
      <c r="P35" s="164">
        <v>217</v>
      </c>
      <c r="Q35" s="164">
        <v>1954</v>
      </c>
      <c r="R35" s="164">
        <v>561</v>
      </c>
      <c r="S35" s="164">
        <v>2515</v>
      </c>
      <c r="T35" s="164">
        <v>307</v>
      </c>
      <c r="U35" s="164">
        <v>260</v>
      </c>
      <c r="V35" s="164">
        <v>567</v>
      </c>
    </row>
    <row r="36" spans="1:22" ht="19.5" customHeight="1">
      <c r="A36" s="165" t="s">
        <v>30</v>
      </c>
      <c r="B36" s="164">
        <v>1760</v>
      </c>
      <c r="C36" s="164">
        <v>1758</v>
      </c>
      <c r="D36" s="164">
        <v>3518</v>
      </c>
      <c r="E36" s="164">
        <v>260</v>
      </c>
      <c r="F36" s="164">
        <v>209</v>
      </c>
      <c r="G36" s="164">
        <v>469</v>
      </c>
      <c r="H36" s="164">
        <v>271</v>
      </c>
      <c r="I36" s="164">
        <v>234</v>
      </c>
      <c r="J36" s="164">
        <v>505</v>
      </c>
      <c r="K36" s="164">
        <v>140</v>
      </c>
      <c r="L36" s="164">
        <v>77</v>
      </c>
      <c r="M36" s="164">
        <v>217</v>
      </c>
      <c r="N36" s="164">
        <v>9</v>
      </c>
      <c r="O36" s="164">
        <v>2</v>
      </c>
      <c r="P36" s="164">
        <v>11</v>
      </c>
      <c r="Q36" s="164">
        <v>10</v>
      </c>
      <c r="R36" s="164">
        <v>9</v>
      </c>
      <c r="S36" s="164">
        <v>19</v>
      </c>
      <c r="T36" s="164">
        <v>9</v>
      </c>
      <c r="U36" s="164">
        <v>1</v>
      </c>
      <c r="V36" s="164">
        <v>10</v>
      </c>
    </row>
    <row r="37" spans="1:22" ht="19.5" customHeight="1">
      <c r="A37" s="165" t="s">
        <v>31</v>
      </c>
      <c r="B37" s="164">
        <v>75025</v>
      </c>
      <c r="C37" s="164">
        <v>13716</v>
      </c>
      <c r="D37" s="164">
        <v>88741</v>
      </c>
      <c r="E37" s="164">
        <v>9398</v>
      </c>
      <c r="F37" s="164">
        <v>2034</v>
      </c>
      <c r="G37" s="164">
        <v>11432</v>
      </c>
      <c r="H37" s="164">
        <v>647</v>
      </c>
      <c r="I37" s="164">
        <v>158</v>
      </c>
      <c r="J37" s="164">
        <v>805</v>
      </c>
      <c r="K37" s="164">
        <v>18205</v>
      </c>
      <c r="L37" s="164">
        <v>2801</v>
      </c>
      <c r="M37" s="164">
        <v>21006</v>
      </c>
      <c r="N37" s="164">
        <v>438</v>
      </c>
      <c r="O37" s="164">
        <v>145</v>
      </c>
      <c r="P37" s="164">
        <v>583</v>
      </c>
      <c r="Q37" s="164">
        <v>2228</v>
      </c>
      <c r="R37" s="164">
        <v>518</v>
      </c>
      <c r="S37" s="164">
        <v>2746</v>
      </c>
      <c r="T37" s="164">
        <v>773</v>
      </c>
      <c r="U37" s="164">
        <v>351</v>
      </c>
      <c r="V37" s="164">
        <v>1124</v>
      </c>
    </row>
    <row r="38" spans="1:22" ht="19.5" customHeight="1">
      <c r="A38" s="165" t="s">
        <v>32</v>
      </c>
      <c r="B38" s="164">
        <v>10731</v>
      </c>
      <c r="C38" s="164">
        <v>2197</v>
      </c>
      <c r="D38" s="164">
        <v>12928</v>
      </c>
      <c r="E38" s="164">
        <v>1433</v>
      </c>
      <c r="F38" s="164">
        <v>211</v>
      </c>
      <c r="G38" s="164">
        <v>1644</v>
      </c>
      <c r="H38" s="164">
        <v>96</v>
      </c>
      <c r="I38" s="164">
        <v>25</v>
      </c>
      <c r="J38" s="164">
        <v>121</v>
      </c>
      <c r="K38" s="164">
        <v>871</v>
      </c>
      <c r="L38" s="164">
        <v>123</v>
      </c>
      <c r="M38" s="164">
        <v>994</v>
      </c>
      <c r="N38" s="164">
        <v>35</v>
      </c>
      <c r="O38" s="164">
        <v>9</v>
      </c>
      <c r="P38" s="164">
        <v>44</v>
      </c>
      <c r="Q38" s="164">
        <v>108</v>
      </c>
      <c r="R38" s="164">
        <v>12</v>
      </c>
      <c r="S38" s="164">
        <v>120</v>
      </c>
      <c r="T38" s="164">
        <v>25</v>
      </c>
      <c r="U38" s="164">
        <v>15</v>
      </c>
      <c r="V38" s="164">
        <v>40</v>
      </c>
    </row>
    <row r="39" spans="1:22" ht="19.5" customHeight="1">
      <c r="A39" s="165" t="s">
        <v>33</v>
      </c>
      <c r="B39" s="164">
        <v>28786</v>
      </c>
      <c r="C39" s="164">
        <v>6338</v>
      </c>
      <c r="D39" s="164">
        <v>35124</v>
      </c>
      <c r="E39" s="164">
        <v>3255</v>
      </c>
      <c r="F39" s="164">
        <v>638</v>
      </c>
      <c r="G39" s="164">
        <v>3893</v>
      </c>
      <c r="H39" s="164">
        <v>731</v>
      </c>
      <c r="I39" s="164">
        <v>205</v>
      </c>
      <c r="J39" s="164">
        <v>936</v>
      </c>
      <c r="K39" s="164">
        <v>800</v>
      </c>
      <c r="L39" s="164">
        <v>130</v>
      </c>
      <c r="M39" s="164">
        <v>930</v>
      </c>
      <c r="N39" s="164">
        <v>132</v>
      </c>
      <c r="O39" s="164">
        <v>25</v>
      </c>
      <c r="P39" s="164">
        <v>157</v>
      </c>
      <c r="Q39" s="164">
        <v>1008</v>
      </c>
      <c r="R39" s="164">
        <v>153</v>
      </c>
      <c r="S39" s="164">
        <v>1161</v>
      </c>
      <c r="T39" s="164">
        <v>137</v>
      </c>
      <c r="U39" s="164">
        <v>72</v>
      </c>
      <c r="V39" s="164">
        <v>209</v>
      </c>
    </row>
    <row r="40" spans="1:22" s="167" customFormat="1" ht="19.5" customHeight="1">
      <c r="A40" s="165" t="s">
        <v>39</v>
      </c>
      <c r="B40" s="166">
        <v>705230</v>
      </c>
      <c r="C40" s="166">
        <v>279304</v>
      </c>
      <c r="D40" s="166">
        <v>984534</v>
      </c>
      <c r="E40" s="166">
        <v>81933</v>
      </c>
      <c r="F40" s="166">
        <v>34907</v>
      </c>
      <c r="G40" s="166">
        <v>116840</v>
      </c>
      <c r="H40" s="166">
        <v>23969</v>
      </c>
      <c r="I40" s="166">
        <v>10400</v>
      </c>
      <c r="J40" s="166">
        <v>34369</v>
      </c>
      <c r="K40" s="166">
        <v>168244</v>
      </c>
      <c r="L40" s="166">
        <v>62774</v>
      </c>
      <c r="M40" s="166">
        <v>231018</v>
      </c>
      <c r="N40" s="166">
        <v>4215</v>
      </c>
      <c r="O40" s="166">
        <v>1340</v>
      </c>
      <c r="P40" s="166">
        <v>5555</v>
      </c>
      <c r="Q40" s="166">
        <v>21395</v>
      </c>
      <c r="R40" s="166">
        <v>5911</v>
      </c>
      <c r="S40" s="166">
        <v>27306</v>
      </c>
      <c r="T40" s="166">
        <v>14901</v>
      </c>
      <c r="U40" s="166">
        <v>10651</v>
      </c>
      <c r="V40" s="166">
        <v>25552</v>
      </c>
    </row>
  </sheetData>
  <mergeCells count="10">
    <mergeCell ref="B1:M1"/>
    <mergeCell ref="N1:V1"/>
    <mergeCell ref="A2:A3"/>
    <mergeCell ref="B2:D2"/>
    <mergeCell ref="E2:G2"/>
    <mergeCell ref="H2:J2"/>
    <mergeCell ref="K2:M2"/>
    <mergeCell ref="N2:P2"/>
    <mergeCell ref="Q2:S2"/>
    <mergeCell ref="T2:V2"/>
  </mergeCells>
  <pageMargins left="0.66929133858267698" right="0.196850393700787" top="0.74803149606299202" bottom="0.74803149606299202" header="0.31496062992126" footer="0.31496062992126"/>
  <pageSetup paperSize="9" scale="85" firstPageNumber="80" orientation="portrait" useFirstPageNumber="1" horizontalDpi="4294967294" verticalDpi="4294967294" r:id="rId1"/>
  <headerFooter>
    <oddFooter>&amp;L&amp;"Arial,Italic"&amp;9AISHE 2013-14&amp;CT-&amp;P</oddFooter>
  </headerFooter>
  <colBreaks count="1" manualBreakCount="1">
    <brk id="13" max="38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41"/>
  <sheetViews>
    <sheetView view="pageBreakPreview" topLeftCell="A25" zoomScaleSheetLayoutView="100" workbookViewId="0">
      <selection activeCell="J1" sqref="J1:J1048576"/>
    </sheetView>
  </sheetViews>
  <sheetFormatPr defaultRowHeight="14.25"/>
  <cols>
    <col min="1" max="1" width="5.140625" style="248" customWidth="1"/>
    <col min="2" max="2" width="20.42578125" style="248" customWidth="1"/>
    <col min="3" max="7" width="11.5703125" style="248" customWidth="1"/>
    <col min="8" max="8" width="14.28515625" style="248" customWidth="1"/>
    <col min="9" max="258" width="9.140625" style="248"/>
    <col min="259" max="259" width="5.140625" style="248" customWidth="1"/>
    <col min="260" max="260" width="22.5703125" style="248" customWidth="1"/>
    <col min="261" max="261" width="17.7109375" style="248" customWidth="1"/>
    <col min="262" max="262" width="19" style="248" customWidth="1"/>
    <col min="263" max="263" width="22.140625" style="248" customWidth="1"/>
    <col min="264" max="514" width="9.140625" style="248"/>
    <col min="515" max="515" width="5.140625" style="248" customWidth="1"/>
    <col min="516" max="516" width="22.5703125" style="248" customWidth="1"/>
    <col min="517" max="517" width="17.7109375" style="248" customWidth="1"/>
    <col min="518" max="518" width="19" style="248" customWidth="1"/>
    <col min="519" max="519" width="22.140625" style="248" customWidth="1"/>
    <col min="520" max="770" width="9.140625" style="248"/>
    <col min="771" max="771" width="5.140625" style="248" customWidth="1"/>
    <col min="772" max="772" width="22.5703125" style="248" customWidth="1"/>
    <col min="773" max="773" width="17.7109375" style="248" customWidth="1"/>
    <col min="774" max="774" width="19" style="248" customWidth="1"/>
    <col min="775" max="775" width="22.140625" style="248" customWidth="1"/>
    <col min="776" max="1026" width="9.140625" style="248"/>
    <col min="1027" max="1027" width="5.140625" style="248" customWidth="1"/>
    <col min="1028" max="1028" width="22.5703125" style="248" customWidth="1"/>
    <col min="1029" max="1029" width="17.7109375" style="248" customWidth="1"/>
    <col min="1030" max="1030" width="19" style="248" customWidth="1"/>
    <col min="1031" max="1031" width="22.140625" style="248" customWidth="1"/>
    <col min="1032" max="1282" width="9.140625" style="248"/>
    <col min="1283" max="1283" width="5.140625" style="248" customWidth="1"/>
    <col min="1284" max="1284" width="22.5703125" style="248" customWidth="1"/>
    <col min="1285" max="1285" width="17.7109375" style="248" customWidth="1"/>
    <col min="1286" max="1286" width="19" style="248" customWidth="1"/>
    <col min="1287" max="1287" width="22.140625" style="248" customWidth="1"/>
    <col min="1288" max="1538" width="9.140625" style="248"/>
    <col min="1539" max="1539" width="5.140625" style="248" customWidth="1"/>
    <col min="1540" max="1540" width="22.5703125" style="248" customWidth="1"/>
    <col min="1541" max="1541" width="17.7109375" style="248" customWidth="1"/>
    <col min="1542" max="1542" width="19" style="248" customWidth="1"/>
    <col min="1543" max="1543" width="22.140625" style="248" customWidth="1"/>
    <col min="1544" max="1794" width="9.140625" style="248"/>
    <col min="1795" max="1795" width="5.140625" style="248" customWidth="1"/>
    <col min="1796" max="1796" width="22.5703125" style="248" customWidth="1"/>
    <col min="1797" max="1797" width="17.7109375" style="248" customWidth="1"/>
    <col min="1798" max="1798" width="19" style="248" customWidth="1"/>
    <col min="1799" max="1799" width="22.140625" style="248" customWidth="1"/>
    <col min="1800" max="2050" width="9.140625" style="248"/>
    <col min="2051" max="2051" width="5.140625" style="248" customWidth="1"/>
    <col min="2052" max="2052" width="22.5703125" style="248" customWidth="1"/>
    <col min="2053" max="2053" width="17.7109375" style="248" customWidth="1"/>
    <col min="2054" max="2054" width="19" style="248" customWidth="1"/>
    <col min="2055" max="2055" width="22.140625" style="248" customWidth="1"/>
    <col min="2056" max="2306" width="9.140625" style="248"/>
    <col min="2307" max="2307" width="5.140625" style="248" customWidth="1"/>
    <col min="2308" max="2308" width="22.5703125" style="248" customWidth="1"/>
    <col min="2309" max="2309" width="17.7109375" style="248" customWidth="1"/>
    <col min="2310" max="2310" width="19" style="248" customWidth="1"/>
    <col min="2311" max="2311" width="22.140625" style="248" customWidth="1"/>
    <col min="2312" max="2562" width="9.140625" style="248"/>
    <col min="2563" max="2563" width="5.140625" style="248" customWidth="1"/>
    <col min="2564" max="2564" width="22.5703125" style="248" customWidth="1"/>
    <col min="2565" max="2565" width="17.7109375" style="248" customWidth="1"/>
    <col min="2566" max="2566" width="19" style="248" customWidth="1"/>
    <col min="2567" max="2567" width="22.140625" style="248" customWidth="1"/>
    <col min="2568" max="2818" width="9.140625" style="248"/>
    <col min="2819" max="2819" width="5.140625" style="248" customWidth="1"/>
    <col min="2820" max="2820" width="22.5703125" style="248" customWidth="1"/>
    <col min="2821" max="2821" width="17.7109375" style="248" customWidth="1"/>
    <col min="2822" max="2822" width="19" style="248" customWidth="1"/>
    <col min="2823" max="2823" width="22.140625" style="248" customWidth="1"/>
    <col min="2824" max="3074" width="9.140625" style="248"/>
    <col min="3075" max="3075" width="5.140625" style="248" customWidth="1"/>
    <col min="3076" max="3076" width="22.5703125" style="248" customWidth="1"/>
    <col min="3077" max="3077" width="17.7109375" style="248" customWidth="1"/>
    <col min="3078" max="3078" width="19" style="248" customWidth="1"/>
    <col min="3079" max="3079" width="22.140625" style="248" customWidth="1"/>
    <col min="3080" max="3330" width="9.140625" style="248"/>
    <col min="3331" max="3331" width="5.140625" style="248" customWidth="1"/>
    <col min="3332" max="3332" width="22.5703125" style="248" customWidth="1"/>
    <col min="3333" max="3333" width="17.7109375" style="248" customWidth="1"/>
    <col min="3334" max="3334" width="19" style="248" customWidth="1"/>
    <col min="3335" max="3335" width="22.140625" style="248" customWidth="1"/>
    <col min="3336" max="3586" width="9.140625" style="248"/>
    <col min="3587" max="3587" width="5.140625" style="248" customWidth="1"/>
    <col min="3588" max="3588" width="22.5703125" style="248" customWidth="1"/>
    <col min="3589" max="3589" width="17.7109375" style="248" customWidth="1"/>
    <col min="3590" max="3590" width="19" style="248" customWidth="1"/>
    <col min="3591" max="3591" width="22.140625" style="248" customWidth="1"/>
    <col min="3592" max="3842" width="9.140625" style="248"/>
    <col min="3843" max="3843" width="5.140625" style="248" customWidth="1"/>
    <col min="3844" max="3844" width="22.5703125" style="248" customWidth="1"/>
    <col min="3845" max="3845" width="17.7109375" style="248" customWidth="1"/>
    <col min="3846" max="3846" width="19" style="248" customWidth="1"/>
    <col min="3847" max="3847" width="22.140625" style="248" customWidth="1"/>
    <col min="3848" max="4098" width="9.140625" style="248"/>
    <col min="4099" max="4099" width="5.140625" style="248" customWidth="1"/>
    <col min="4100" max="4100" width="22.5703125" style="248" customWidth="1"/>
    <col min="4101" max="4101" width="17.7109375" style="248" customWidth="1"/>
    <col min="4102" max="4102" width="19" style="248" customWidth="1"/>
    <col min="4103" max="4103" width="22.140625" style="248" customWidth="1"/>
    <col min="4104" max="4354" width="9.140625" style="248"/>
    <col min="4355" max="4355" width="5.140625" style="248" customWidth="1"/>
    <col min="4356" max="4356" width="22.5703125" style="248" customWidth="1"/>
    <col min="4357" max="4357" width="17.7109375" style="248" customWidth="1"/>
    <col min="4358" max="4358" width="19" style="248" customWidth="1"/>
    <col min="4359" max="4359" width="22.140625" style="248" customWidth="1"/>
    <col min="4360" max="4610" width="9.140625" style="248"/>
    <col min="4611" max="4611" width="5.140625" style="248" customWidth="1"/>
    <col min="4612" max="4612" width="22.5703125" style="248" customWidth="1"/>
    <col min="4613" max="4613" width="17.7109375" style="248" customWidth="1"/>
    <col min="4614" max="4614" width="19" style="248" customWidth="1"/>
    <col min="4615" max="4615" width="22.140625" style="248" customWidth="1"/>
    <col min="4616" max="4866" width="9.140625" style="248"/>
    <col min="4867" max="4867" width="5.140625" style="248" customWidth="1"/>
    <col min="4868" max="4868" width="22.5703125" style="248" customWidth="1"/>
    <col min="4869" max="4869" width="17.7109375" style="248" customWidth="1"/>
    <col min="4870" max="4870" width="19" style="248" customWidth="1"/>
    <col min="4871" max="4871" width="22.140625" style="248" customWidth="1"/>
    <col min="4872" max="5122" width="9.140625" style="248"/>
    <col min="5123" max="5123" width="5.140625" style="248" customWidth="1"/>
    <col min="5124" max="5124" width="22.5703125" style="248" customWidth="1"/>
    <col min="5125" max="5125" width="17.7109375" style="248" customWidth="1"/>
    <col min="5126" max="5126" width="19" style="248" customWidth="1"/>
    <col min="5127" max="5127" width="22.140625" style="248" customWidth="1"/>
    <col min="5128" max="5378" width="9.140625" style="248"/>
    <col min="5379" max="5379" width="5.140625" style="248" customWidth="1"/>
    <col min="5380" max="5380" width="22.5703125" style="248" customWidth="1"/>
    <col min="5381" max="5381" width="17.7109375" style="248" customWidth="1"/>
    <col min="5382" max="5382" width="19" style="248" customWidth="1"/>
    <col min="5383" max="5383" width="22.140625" style="248" customWidth="1"/>
    <col min="5384" max="5634" width="9.140625" style="248"/>
    <col min="5635" max="5635" width="5.140625" style="248" customWidth="1"/>
    <col min="5636" max="5636" width="22.5703125" style="248" customWidth="1"/>
    <col min="5637" max="5637" width="17.7109375" style="248" customWidth="1"/>
    <col min="5638" max="5638" width="19" style="248" customWidth="1"/>
    <col min="5639" max="5639" width="22.140625" style="248" customWidth="1"/>
    <col min="5640" max="5890" width="9.140625" style="248"/>
    <col min="5891" max="5891" width="5.140625" style="248" customWidth="1"/>
    <col min="5892" max="5892" width="22.5703125" style="248" customWidth="1"/>
    <col min="5893" max="5893" width="17.7109375" style="248" customWidth="1"/>
    <col min="5894" max="5894" width="19" style="248" customWidth="1"/>
    <col min="5895" max="5895" width="22.140625" style="248" customWidth="1"/>
    <col min="5896" max="6146" width="9.140625" style="248"/>
    <col min="6147" max="6147" width="5.140625" style="248" customWidth="1"/>
    <col min="6148" max="6148" width="22.5703125" style="248" customWidth="1"/>
    <col min="6149" max="6149" width="17.7109375" style="248" customWidth="1"/>
    <col min="6150" max="6150" width="19" style="248" customWidth="1"/>
    <col min="6151" max="6151" width="22.140625" style="248" customWidth="1"/>
    <col min="6152" max="6402" width="9.140625" style="248"/>
    <col min="6403" max="6403" width="5.140625" style="248" customWidth="1"/>
    <col min="6404" max="6404" width="22.5703125" style="248" customWidth="1"/>
    <col min="6405" max="6405" width="17.7109375" style="248" customWidth="1"/>
    <col min="6406" max="6406" width="19" style="248" customWidth="1"/>
    <col min="6407" max="6407" width="22.140625" style="248" customWidth="1"/>
    <col min="6408" max="6658" width="9.140625" style="248"/>
    <col min="6659" max="6659" width="5.140625" style="248" customWidth="1"/>
    <col min="6660" max="6660" width="22.5703125" style="248" customWidth="1"/>
    <col min="6661" max="6661" width="17.7109375" style="248" customWidth="1"/>
    <col min="6662" max="6662" width="19" style="248" customWidth="1"/>
    <col min="6663" max="6663" width="22.140625" style="248" customWidth="1"/>
    <col min="6664" max="6914" width="9.140625" style="248"/>
    <col min="6915" max="6915" width="5.140625" style="248" customWidth="1"/>
    <col min="6916" max="6916" width="22.5703125" style="248" customWidth="1"/>
    <col min="6917" max="6917" width="17.7109375" style="248" customWidth="1"/>
    <col min="6918" max="6918" width="19" style="248" customWidth="1"/>
    <col min="6919" max="6919" width="22.140625" style="248" customWidth="1"/>
    <col min="6920" max="7170" width="9.140625" style="248"/>
    <col min="7171" max="7171" width="5.140625" style="248" customWidth="1"/>
    <col min="7172" max="7172" width="22.5703125" style="248" customWidth="1"/>
    <col min="7173" max="7173" width="17.7109375" style="248" customWidth="1"/>
    <col min="7174" max="7174" width="19" style="248" customWidth="1"/>
    <col min="7175" max="7175" width="22.140625" style="248" customWidth="1"/>
    <col min="7176" max="7426" width="9.140625" style="248"/>
    <col min="7427" max="7427" width="5.140625" style="248" customWidth="1"/>
    <col min="7428" max="7428" width="22.5703125" style="248" customWidth="1"/>
    <col min="7429" max="7429" width="17.7109375" style="248" customWidth="1"/>
    <col min="7430" max="7430" width="19" style="248" customWidth="1"/>
    <col min="7431" max="7431" width="22.140625" style="248" customWidth="1"/>
    <col min="7432" max="7682" width="9.140625" style="248"/>
    <col min="7683" max="7683" width="5.140625" style="248" customWidth="1"/>
    <col min="7684" max="7684" width="22.5703125" style="248" customWidth="1"/>
    <col min="7685" max="7685" width="17.7109375" style="248" customWidth="1"/>
    <col min="7686" max="7686" width="19" style="248" customWidth="1"/>
    <col min="7687" max="7687" width="22.140625" style="248" customWidth="1"/>
    <col min="7688" max="7938" width="9.140625" style="248"/>
    <col min="7939" max="7939" width="5.140625" style="248" customWidth="1"/>
    <col min="7940" max="7940" width="22.5703125" style="248" customWidth="1"/>
    <col min="7941" max="7941" width="17.7109375" style="248" customWidth="1"/>
    <col min="7942" max="7942" width="19" style="248" customWidth="1"/>
    <col min="7943" max="7943" width="22.140625" style="248" customWidth="1"/>
    <col min="7944" max="8194" width="9.140625" style="248"/>
    <col min="8195" max="8195" width="5.140625" style="248" customWidth="1"/>
    <col min="8196" max="8196" width="22.5703125" style="248" customWidth="1"/>
    <col min="8197" max="8197" width="17.7109375" style="248" customWidth="1"/>
    <col min="8198" max="8198" width="19" style="248" customWidth="1"/>
    <col min="8199" max="8199" width="22.140625" style="248" customWidth="1"/>
    <col min="8200" max="8450" width="9.140625" style="248"/>
    <col min="8451" max="8451" width="5.140625" style="248" customWidth="1"/>
    <col min="8452" max="8452" width="22.5703125" style="248" customWidth="1"/>
    <col min="8453" max="8453" width="17.7109375" style="248" customWidth="1"/>
    <col min="8454" max="8454" width="19" style="248" customWidth="1"/>
    <col min="8455" max="8455" width="22.140625" style="248" customWidth="1"/>
    <col min="8456" max="8706" width="9.140625" style="248"/>
    <col min="8707" max="8707" width="5.140625" style="248" customWidth="1"/>
    <col min="8708" max="8708" width="22.5703125" style="248" customWidth="1"/>
    <col min="8709" max="8709" width="17.7109375" style="248" customWidth="1"/>
    <col min="8710" max="8710" width="19" style="248" customWidth="1"/>
    <col min="8711" max="8711" width="22.140625" style="248" customWidth="1"/>
    <col min="8712" max="8962" width="9.140625" style="248"/>
    <col min="8963" max="8963" width="5.140625" style="248" customWidth="1"/>
    <col min="8964" max="8964" width="22.5703125" style="248" customWidth="1"/>
    <col min="8965" max="8965" width="17.7109375" style="248" customWidth="1"/>
    <col min="8966" max="8966" width="19" style="248" customWidth="1"/>
    <col min="8967" max="8967" width="22.140625" style="248" customWidth="1"/>
    <col min="8968" max="9218" width="9.140625" style="248"/>
    <col min="9219" max="9219" width="5.140625" style="248" customWidth="1"/>
    <col min="9220" max="9220" width="22.5703125" style="248" customWidth="1"/>
    <col min="9221" max="9221" width="17.7109375" style="248" customWidth="1"/>
    <col min="9222" max="9222" width="19" style="248" customWidth="1"/>
    <col min="9223" max="9223" width="22.140625" style="248" customWidth="1"/>
    <col min="9224" max="9474" width="9.140625" style="248"/>
    <col min="9475" max="9475" width="5.140625" style="248" customWidth="1"/>
    <col min="9476" max="9476" width="22.5703125" style="248" customWidth="1"/>
    <col min="9477" max="9477" width="17.7109375" style="248" customWidth="1"/>
    <col min="9478" max="9478" width="19" style="248" customWidth="1"/>
    <col min="9479" max="9479" width="22.140625" style="248" customWidth="1"/>
    <col min="9480" max="9730" width="9.140625" style="248"/>
    <col min="9731" max="9731" width="5.140625" style="248" customWidth="1"/>
    <col min="9732" max="9732" width="22.5703125" style="248" customWidth="1"/>
    <col min="9733" max="9733" width="17.7109375" style="248" customWidth="1"/>
    <col min="9734" max="9734" width="19" style="248" customWidth="1"/>
    <col min="9735" max="9735" width="22.140625" style="248" customWidth="1"/>
    <col min="9736" max="9986" width="9.140625" style="248"/>
    <col min="9987" max="9987" width="5.140625" style="248" customWidth="1"/>
    <col min="9988" max="9988" width="22.5703125" style="248" customWidth="1"/>
    <col min="9989" max="9989" width="17.7109375" style="248" customWidth="1"/>
    <col min="9990" max="9990" width="19" style="248" customWidth="1"/>
    <col min="9991" max="9991" width="22.140625" style="248" customWidth="1"/>
    <col min="9992" max="10242" width="9.140625" style="248"/>
    <col min="10243" max="10243" width="5.140625" style="248" customWidth="1"/>
    <col min="10244" max="10244" width="22.5703125" style="248" customWidth="1"/>
    <col min="10245" max="10245" width="17.7109375" style="248" customWidth="1"/>
    <col min="10246" max="10246" width="19" style="248" customWidth="1"/>
    <col min="10247" max="10247" width="22.140625" style="248" customWidth="1"/>
    <col min="10248" max="10498" width="9.140625" style="248"/>
    <col min="10499" max="10499" width="5.140625" style="248" customWidth="1"/>
    <col min="10500" max="10500" width="22.5703125" style="248" customWidth="1"/>
    <col min="10501" max="10501" width="17.7109375" style="248" customWidth="1"/>
    <col min="10502" max="10502" width="19" style="248" customWidth="1"/>
    <col min="10503" max="10503" width="22.140625" style="248" customWidth="1"/>
    <col min="10504" max="10754" width="9.140625" style="248"/>
    <col min="10755" max="10755" width="5.140625" style="248" customWidth="1"/>
    <col min="10756" max="10756" width="22.5703125" style="248" customWidth="1"/>
    <col min="10757" max="10757" width="17.7109375" style="248" customWidth="1"/>
    <col min="10758" max="10758" width="19" style="248" customWidth="1"/>
    <col min="10759" max="10759" width="22.140625" style="248" customWidth="1"/>
    <col min="10760" max="11010" width="9.140625" style="248"/>
    <col min="11011" max="11011" width="5.140625" style="248" customWidth="1"/>
    <col min="11012" max="11012" width="22.5703125" style="248" customWidth="1"/>
    <col min="11013" max="11013" width="17.7109375" style="248" customWidth="1"/>
    <col min="11014" max="11014" width="19" style="248" customWidth="1"/>
    <col min="11015" max="11015" width="22.140625" style="248" customWidth="1"/>
    <col min="11016" max="11266" width="9.140625" style="248"/>
    <col min="11267" max="11267" width="5.140625" style="248" customWidth="1"/>
    <col min="11268" max="11268" width="22.5703125" style="248" customWidth="1"/>
    <col min="11269" max="11269" width="17.7109375" style="248" customWidth="1"/>
    <col min="11270" max="11270" width="19" style="248" customWidth="1"/>
    <col min="11271" max="11271" width="22.140625" style="248" customWidth="1"/>
    <col min="11272" max="11522" width="9.140625" style="248"/>
    <col min="11523" max="11523" width="5.140625" style="248" customWidth="1"/>
    <col min="11524" max="11524" width="22.5703125" style="248" customWidth="1"/>
    <col min="11525" max="11525" width="17.7109375" style="248" customWidth="1"/>
    <col min="11526" max="11526" width="19" style="248" customWidth="1"/>
    <col min="11527" max="11527" width="22.140625" style="248" customWidth="1"/>
    <col min="11528" max="11778" width="9.140625" style="248"/>
    <col min="11779" max="11779" width="5.140625" style="248" customWidth="1"/>
    <col min="11780" max="11780" width="22.5703125" style="248" customWidth="1"/>
    <col min="11781" max="11781" width="17.7109375" style="248" customWidth="1"/>
    <col min="11782" max="11782" width="19" style="248" customWidth="1"/>
    <col min="11783" max="11783" width="22.140625" style="248" customWidth="1"/>
    <col min="11784" max="12034" width="9.140625" style="248"/>
    <col min="12035" max="12035" width="5.140625" style="248" customWidth="1"/>
    <col min="12036" max="12036" width="22.5703125" style="248" customWidth="1"/>
    <col min="12037" max="12037" width="17.7109375" style="248" customWidth="1"/>
    <col min="12038" max="12038" width="19" style="248" customWidth="1"/>
    <col min="12039" max="12039" width="22.140625" style="248" customWidth="1"/>
    <col min="12040" max="12290" width="9.140625" style="248"/>
    <col min="12291" max="12291" width="5.140625" style="248" customWidth="1"/>
    <col min="12292" max="12292" width="22.5703125" style="248" customWidth="1"/>
    <col min="12293" max="12293" width="17.7109375" style="248" customWidth="1"/>
    <col min="12294" max="12294" width="19" style="248" customWidth="1"/>
    <col min="12295" max="12295" width="22.140625" style="248" customWidth="1"/>
    <col min="12296" max="12546" width="9.140625" style="248"/>
    <col min="12547" max="12547" width="5.140625" style="248" customWidth="1"/>
    <col min="12548" max="12548" width="22.5703125" style="248" customWidth="1"/>
    <col min="12549" max="12549" width="17.7109375" style="248" customWidth="1"/>
    <col min="12550" max="12550" width="19" style="248" customWidth="1"/>
    <col min="12551" max="12551" width="22.140625" style="248" customWidth="1"/>
    <col min="12552" max="12802" width="9.140625" style="248"/>
    <col min="12803" max="12803" width="5.140625" style="248" customWidth="1"/>
    <col min="12804" max="12804" width="22.5703125" style="248" customWidth="1"/>
    <col min="12805" max="12805" width="17.7109375" style="248" customWidth="1"/>
    <col min="12806" max="12806" width="19" style="248" customWidth="1"/>
    <col min="12807" max="12807" width="22.140625" style="248" customWidth="1"/>
    <col min="12808" max="13058" width="9.140625" style="248"/>
    <col min="13059" max="13059" width="5.140625" style="248" customWidth="1"/>
    <col min="13060" max="13060" width="22.5703125" style="248" customWidth="1"/>
    <col min="13061" max="13061" width="17.7109375" style="248" customWidth="1"/>
    <col min="13062" max="13062" width="19" style="248" customWidth="1"/>
    <col min="13063" max="13063" width="22.140625" style="248" customWidth="1"/>
    <col min="13064" max="13314" width="9.140625" style="248"/>
    <col min="13315" max="13315" width="5.140625" style="248" customWidth="1"/>
    <col min="13316" max="13316" width="22.5703125" style="248" customWidth="1"/>
    <col min="13317" max="13317" width="17.7109375" style="248" customWidth="1"/>
    <col min="13318" max="13318" width="19" style="248" customWidth="1"/>
    <col min="13319" max="13319" width="22.140625" style="248" customWidth="1"/>
    <col min="13320" max="13570" width="9.140625" style="248"/>
    <col min="13571" max="13571" width="5.140625" style="248" customWidth="1"/>
    <col min="13572" max="13572" width="22.5703125" style="248" customWidth="1"/>
    <col min="13573" max="13573" width="17.7109375" style="248" customWidth="1"/>
    <col min="13574" max="13574" width="19" style="248" customWidth="1"/>
    <col min="13575" max="13575" width="22.140625" style="248" customWidth="1"/>
    <col min="13576" max="13826" width="9.140625" style="248"/>
    <col min="13827" max="13827" width="5.140625" style="248" customWidth="1"/>
    <col min="13828" max="13828" width="22.5703125" style="248" customWidth="1"/>
    <col min="13829" max="13829" width="17.7109375" style="248" customWidth="1"/>
    <col min="13830" max="13830" width="19" style="248" customWidth="1"/>
    <col min="13831" max="13831" width="22.140625" style="248" customWidth="1"/>
    <col min="13832" max="14082" width="9.140625" style="248"/>
    <col min="14083" max="14083" width="5.140625" style="248" customWidth="1"/>
    <col min="14084" max="14084" width="22.5703125" style="248" customWidth="1"/>
    <col min="14085" max="14085" width="17.7109375" style="248" customWidth="1"/>
    <col min="14086" max="14086" width="19" style="248" customWidth="1"/>
    <col min="14087" max="14087" width="22.140625" style="248" customWidth="1"/>
    <col min="14088" max="14338" width="9.140625" style="248"/>
    <col min="14339" max="14339" width="5.140625" style="248" customWidth="1"/>
    <col min="14340" max="14340" width="22.5703125" style="248" customWidth="1"/>
    <col min="14341" max="14341" width="17.7109375" style="248" customWidth="1"/>
    <col min="14342" max="14342" width="19" style="248" customWidth="1"/>
    <col min="14343" max="14343" width="22.140625" style="248" customWidth="1"/>
    <col min="14344" max="14594" width="9.140625" style="248"/>
    <col min="14595" max="14595" width="5.140625" style="248" customWidth="1"/>
    <col min="14596" max="14596" width="22.5703125" style="248" customWidth="1"/>
    <col min="14597" max="14597" width="17.7109375" style="248" customWidth="1"/>
    <col min="14598" max="14598" width="19" style="248" customWidth="1"/>
    <col min="14599" max="14599" width="22.140625" style="248" customWidth="1"/>
    <col min="14600" max="14850" width="9.140625" style="248"/>
    <col min="14851" max="14851" width="5.140625" style="248" customWidth="1"/>
    <col min="14852" max="14852" width="22.5703125" style="248" customWidth="1"/>
    <col min="14853" max="14853" width="17.7109375" style="248" customWidth="1"/>
    <col min="14854" max="14854" width="19" style="248" customWidth="1"/>
    <col min="14855" max="14855" width="22.140625" style="248" customWidth="1"/>
    <col min="14856" max="15106" width="9.140625" style="248"/>
    <col min="15107" max="15107" width="5.140625" style="248" customWidth="1"/>
    <col min="15108" max="15108" width="22.5703125" style="248" customWidth="1"/>
    <col min="15109" max="15109" width="17.7109375" style="248" customWidth="1"/>
    <col min="15110" max="15110" width="19" style="248" customWidth="1"/>
    <col min="15111" max="15111" width="22.140625" style="248" customWidth="1"/>
    <col min="15112" max="15362" width="9.140625" style="248"/>
    <col min="15363" max="15363" width="5.140625" style="248" customWidth="1"/>
    <col min="15364" max="15364" width="22.5703125" style="248" customWidth="1"/>
    <col min="15365" max="15365" width="17.7109375" style="248" customWidth="1"/>
    <col min="15366" max="15366" width="19" style="248" customWidth="1"/>
    <col min="15367" max="15367" width="22.140625" style="248" customWidth="1"/>
    <col min="15368" max="15618" width="9.140625" style="248"/>
    <col min="15619" max="15619" width="5.140625" style="248" customWidth="1"/>
    <col min="15620" max="15620" width="22.5703125" style="248" customWidth="1"/>
    <col min="15621" max="15621" width="17.7109375" style="248" customWidth="1"/>
    <col min="15622" max="15622" width="19" style="248" customWidth="1"/>
    <col min="15623" max="15623" width="22.140625" style="248" customWidth="1"/>
    <col min="15624" max="15874" width="9.140625" style="248"/>
    <col min="15875" max="15875" width="5.140625" style="248" customWidth="1"/>
    <col min="15876" max="15876" width="22.5703125" style="248" customWidth="1"/>
    <col min="15877" max="15877" width="17.7109375" style="248" customWidth="1"/>
    <col min="15878" max="15878" width="19" style="248" customWidth="1"/>
    <col min="15879" max="15879" width="22.140625" style="248" customWidth="1"/>
    <col min="15880" max="16130" width="9.140625" style="248"/>
    <col min="16131" max="16131" width="5.140625" style="248" customWidth="1"/>
    <col min="16132" max="16132" width="22.5703125" style="248" customWidth="1"/>
    <col min="16133" max="16133" width="17.7109375" style="248" customWidth="1"/>
    <col min="16134" max="16134" width="19" style="248" customWidth="1"/>
    <col min="16135" max="16135" width="22.140625" style="248" customWidth="1"/>
    <col min="16136" max="16384" width="9.140625" style="248"/>
  </cols>
  <sheetData>
    <row r="1" spans="1:11" s="241" customFormat="1" ht="23.25" customHeight="1">
      <c r="A1" s="585" t="s">
        <v>1286</v>
      </c>
      <c r="B1" s="585"/>
      <c r="C1" s="585"/>
      <c r="D1" s="585"/>
      <c r="E1" s="585"/>
      <c r="F1" s="585"/>
      <c r="G1" s="585"/>
      <c r="H1" s="585"/>
      <c r="I1" s="240"/>
      <c r="J1" s="240"/>
      <c r="K1" s="240"/>
    </row>
    <row r="2" spans="1:11" s="374" customFormat="1" ht="33" customHeight="1">
      <c r="A2" s="614" t="s">
        <v>71</v>
      </c>
      <c r="B2" s="614" t="s">
        <v>1287</v>
      </c>
      <c r="C2" s="616" t="s">
        <v>1288</v>
      </c>
      <c r="D2" s="617"/>
      <c r="E2" s="616" t="s">
        <v>1289</v>
      </c>
      <c r="F2" s="617"/>
      <c r="G2" s="616" t="s">
        <v>1290</v>
      </c>
      <c r="H2" s="617"/>
    </row>
    <row r="3" spans="1:11" s="374" customFormat="1" ht="45" customHeight="1">
      <c r="A3" s="615"/>
      <c r="B3" s="615"/>
      <c r="C3" s="371" t="s">
        <v>1291</v>
      </c>
      <c r="D3" s="371" t="s">
        <v>1292</v>
      </c>
      <c r="E3" s="371" t="s">
        <v>1291</v>
      </c>
      <c r="F3" s="371" t="s">
        <v>1292</v>
      </c>
      <c r="G3" s="371" t="s">
        <v>1291</v>
      </c>
      <c r="H3" s="371" t="s">
        <v>1292</v>
      </c>
    </row>
    <row r="4" spans="1:11" s="244" customFormat="1" ht="29.25" customHeight="1">
      <c r="A4" s="242">
        <v>1</v>
      </c>
      <c r="B4" s="462" t="s">
        <v>0</v>
      </c>
      <c r="C4" s="243">
        <v>43</v>
      </c>
      <c r="D4" s="243">
        <v>18</v>
      </c>
      <c r="E4" s="243">
        <v>43</v>
      </c>
      <c r="F4" s="243">
        <v>18</v>
      </c>
      <c r="G4" s="243">
        <v>620</v>
      </c>
      <c r="H4" s="243">
        <v>13</v>
      </c>
    </row>
    <row r="5" spans="1:11" s="244" customFormat="1" ht="20.100000000000001" customHeight="1">
      <c r="A5" s="242">
        <v>2</v>
      </c>
      <c r="B5" s="461" t="s">
        <v>1</v>
      </c>
      <c r="C5" s="243">
        <v>18</v>
      </c>
      <c r="D5" s="243">
        <v>14</v>
      </c>
      <c r="E5" s="243">
        <v>18</v>
      </c>
      <c r="F5" s="243">
        <v>14</v>
      </c>
      <c r="G5" s="243">
        <v>81</v>
      </c>
      <c r="H5" s="243">
        <v>15</v>
      </c>
    </row>
    <row r="6" spans="1:11" s="244" customFormat="1" ht="20.100000000000001" customHeight="1">
      <c r="A6" s="242">
        <v>3</v>
      </c>
      <c r="B6" s="461" t="s">
        <v>2</v>
      </c>
      <c r="C6" s="243">
        <v>42</v>
      </c>
      <c r="D6" s="243">
        <v>32</v>
      </c>
      <c r="E6" s="243">
        <v>44</v>
      </c>
      <c r="F6" s="243">
        <v>34</v>
      </c>
      <c r="G6" s="243">
        <v>44</v>
      </c>
      <c r="H6" s="243">
        <v>12</v>
      </c>
    </row>
    <row r="7" spans="1:11" s="244" customFormat="1" ht="20.100000000000001" customHeight="1">
      <c r="A7" s="242">
        <v>4</v>
      </c>
      <c r="B7" s="462" t="s">
        <v>3</v>
      </c>
      <c r="C7" s="243">
        <v>29</v>
      </c>
      <c r="D7" s="243">
        <v>21</v>
      </c>
      <c r="E7" s="243">
        <v>30</v>
      </c>
      <c r="F7" s="243">
        <v>22</v>
      </c>
      <c r="G7" s="243">
        <v>63</v>
      </c>
      <c r="H7" s="243">
        <v>11</v>
      </c>
    </row>
    <row r="8" spans="1:11" s="244" customFormat="1" ht="20.100000000000001" customHeight="1">
      <c r="A8" s="242">
        <v>5</v>
      </c>
      <c r="B8" s="462" t="s">
        <v>4</v>
      </c>
      <c r="C8" s="243">
        <v>57</v>
      </c>
      <c r="D8" s="243">
        <v>52</v>
      </c>
      <c r="E8" s="243">
        <v>59</v>
      </c>
      <c r="F8" s="243">
        <v>54</v>
      </c>
      <c r="G8" s="243">
        <v>66</v>
      </c>
      <c r="H8" s="243">
        <v>26</v>
      </c>
    </row>
    <row r="9" spans="1:11" s="244" customFormat="1" ht="20.100000000000001" customHeight="1">
      <c r="A9" s="242">
        <v>6</v>
      </c>
      <c r="B9" s="461" t="s">
        <v>5</v>
      </c>
      <c r="C9" s="243">
        <v>30</v>
      </c>
      <c r="D9" s="243">
        <v>21</v>
      </c>
      <c r="E9" s="243">
        <v>30</v>
      </c>
      <c r="F9" s="243">
        <v>21</v>
      </c>
      <c r="G9" s="243">
        <v>35</v>
      </c>
      <c r="H9" s="243">
        <v>15</v>
      </c>
    </row>
    <row r="10" spans="1:11" s="244" customFormat="1" ht="20.100000000000001" customHeight="1">
      <c r="A10" s="242">
        <v>7</v>
      </c>
      <c r="B10" s="461" t="s">
        <v>6</v>
      </c>
      <c r="C10" s="243">
        <v>24</v>
      </c>
      <c r="D10" s="243">
        <v>21</v>
      </c>
      <c r="E10" s="243">
        <v>24</v>
      </c>
      <c r="F10" s="243">
        <v>22</v>
      </c>
      <c r="G10" s="243">
        <v>55</v>
      </c>
      <c r="H10" s="243">
        <v>23</v>
      </c>
    </row>
    <row r="11" spans="1:11" s="244" customFormat="1" ht="20.100000000000001" customHeight="1">
      <c r="A11" s="242">
        <v>8</v>
      </c>
      <c r="B11" s="461" t="s">
        <v>7</v>
      </c>
      <c r="C11" s="243">
        <v>25</v>
      </c>
      <c r="D11" s="243">
        <v>25</v>
      </c>
      <c r="E11" s="243">
        <v>25</v>
      </c>
      <c r="F11" s="243">
        <v>25</v>
      </c>
      <c r="G11" s="243">
        <v>20</v>
      </c>
      <c r="H11" s="243">
        <v>14</v>
      </c>
    </row>
    <row r="12" spans="1:11" s="244" customFormat="1" ht="20.100000000000001" customHeight="1">
      <c r="A12" s="242">
        <v>9</v>
      </c>
      <c r="B12" s="461" t="s">
        <v>68</v>
      </c>
      <c r="C12" s="243">
        <v>15</v>
      </c>
      <c r="D12" s="243">
        <v>15</v>
      </c>
      <c r="E12" s="243">
        <v>15</v>
      </c>
      <c r="F12" s="243">
        <v>15</v>
      </c>
      <c r="G12" s="243" t="s">
        <v>1294</v>
      </c>
      <c r="H12" s="243" t="s">
        <v>1294</v>
      </c>
    </row>
    <row r="13" spans="1:11" s="244" customFormat="1" ht="20.100000000000001" customHeight="1">
      <c r="A13" s="242">
        <v>10</v>
      </c>
      <c r="B13" s="461" t="s">
        <v>8</v>
      </c>
      <c r="C13" s="243">
        <v>50</v>
      </c>
      <c r="D13" s="243">
        <v>19</v>
      </c>
      <c r="E13" s="243">
        <v>53</v>
      </c>
      <c r="F13" s="243">
        <v>19</v>
      </c>
      <c r="G13" s="243">
        <v>116</v>
      </c>
      <c r="H13" s="243">
        <v>17</v>
      </c>
    </row>
    <row r="14" spans="1:11" s="244" customFormat="1" ht="20.100000000000001" customHeight="1">
      <c r="A14" s="242">
        <v>11</v>
      </c>
      <c r="B14" s="461" t="s">
        <v>9</v>
      </c>
      <c r="C14" s="243">
        <v>18</v>
      </c>
      <c r="D14" s="243">
        <v>15</v>
      </c>
      <c r="E14" s="243">
        <v>19</v>
      </c>
      <c r="F14" s="243">
        <v>15</v>
      </c>
      <c r="G14" s="243">
        <v>46</v>
      </c>
      <c r="H14" s="243">
        <v>8</v>
      </c>
    </row>
    <row r="15" spans="1:11" s="244" customFormat="1" ht="20.100000000000001" customHeight="1">
      <c r="A15" s="242">
        <v>12</v>
      </c>
      <c r="B15" s="461" t="s">
        <v>10</v>
      </c>
      <c r="C15" s="243">
        <v>27</v>
      </c>
      <c r="D15" s="243">
        <v>26</v>
      </c>
      <c r="E15" s="243">
        <v>28</v>
      </c>
      <c r="F15" s="243">
        <v>26</v>
      </c>
      <c r="G15" s="243">
        <v>30</v>
      </c>
      <c r="H15" s="243">
        <v>20</v>
      </c>
    </row>
    <row r="16" spans="1:11" s="244" customFormat="1" ht="20.100000000000001" customHeight="1">
      <c r="A16" s="242">
        <v>13</v>
      </c>
      <c r="B16" s="461" t="s">
        <v>11</v>
      </c>
      <c r="C16" s="243">
        <v>18</v>
      </c>
      <c r="D16" s="243">
        <v>18</v>
      </c>
      <c r="E16" s="243">
        <v>19</v>
      </c>
      <c r="F16" s="243">
        <v>18</v>
      </c>
      <c r="G16" s="243">
        <v>17</v>
      </c>
      <c r="H16" s="243">
        <v>13</v>
      </c>
    </row>
    <row r="17" spans="1:8" s="244" customFormat="1" ht="20.100000000000001" customHeight="1">
      <c r="A17" s="245">
        <v>14</v>
      </c>
      <c r="B17" s="461" t="s">
        <v>12</v>
      </c>
      <c r="C17" s="243">
        <v>22</v>
      </c>
      <c r="D17" s="243">
        <v>18</v>
      </c>
      <c r="E17" s="243">
        <v>24</v>
      </c>
      <c r="F17" s="243">
        <v>19</v>
      </c>
      <c r="G17" s="243">
        <v>25</v>
      </c>
      <c r="H17" s="243">
        <v>11</v>
      </c>
    </row>
    <row r="18" spans="1:8" s="244" customFormat="1" ht="20.100000000000001" customHeight="1">
      <c r="A18" s="242">
        <v>15</v>
      </c>
      <c r="B18" s="461" t="s">
        <v>13</v>
      </c>
      <c r="C18" s="243">
        <v>33</v>
      </c>
      <c r="D18" s="243">
        <v>25</v>
      </c>
      <c r="E18" s="243">
        <v>35</v>
      </c>
      <c r="F18" s="243">
        <v>25</v>
      </c>
      <c r="G18" s="243">
        <v>64</v>
      </c>
      <c r="H18" s="243">
        <v>13</v>
      </c>
    </row>
    <row r="19" spans="1:8" s="244" customFormat="1" ht="20.100000000000001" customHeight="1">
      <c r="A19" s="242">
        <v>16</v>
      </c>
      <c r="B19" s="461" t="s">
        <v>14</v>
      </c>
      <c r="C19" s="243">
        <v>58</v>
      </c>
      <c r="D19" s="243">
        <v>53</v>
      </c>
      <c r="E19" s="243">
        <v>59</v>
      </c>
      <c r="F19" s="243">
        <v>55</v>
      </c>
      <c r="G19" s="243">
        <v>51</v>
      </c>
      <c r="H19" s="243">
        <v>22</v>
      </c>
    </row>
    <row r="20" spans="1:8" s="244" customFormat="1" ht="20.100000000000001" customHeight="1">
      <c r="A20" s="242">
        <v>17</v>
      </c>
      <c r="B20" s="461" t="s">
        <v>15</v>
      </c>
      <c r="C20" s="243">
        <v>14</v>
      </c>
      <c r="D20" s="243">
        <v>12</v>
      </c>
      <c r="E20" s="243">
        <v>15</v>
      </c>
      <c r="F20" s="243">
        <v>13</v>
      </c>
      <c r="G20" s="243">
        <v>25</v>
      </c>
      <c r="H20" s="243">
        <v>9</v>
      </c>
    </row>
    <row r="21" spans="1:8" s="244" customFormat="1" ht="20.100000000000001" customHeight="1">
      <c r="A21" s="242">
        <v>18</v>
      </c>
      <c r="B21" s="461" t="s">
        <v>16</v>
      </c>
      <c r="C21" s="243">
        <v>15</v>
      </c>
      <c r="D21" s="243">
        <v>14</v>
      </c>
      <c r="E21" s="243">
        <v>16</v>
      </c>
      <c r="F21" s="243">
        <v>14</v>
      </c>
      <c r="G21" s="243">
        <v>35</v>
      </c>
      <c r="H21" s="243">
        <v>13</v>
      </c>
    </row>
    <row r="22" spans="1:8" s="244" customFormat="1" ht="20.100000000000001" customHeight="1">
      <c r="A22" s="242">
        <v>19</v>
      </c>
      <c r="B22" s="461" t="s">
        <v>1293</v>
      </c>
      <c r="C22" s="243">
        <v>14</v>
      </c>
      <c r="D22" s="243">
        <v>14</v>
      </c>
      <c r="E22" s="243">
        <v>14</v>
      </c>
      <c r="F22" s="243">
        <v>14</v>
      </c>
      <c r="G22" s="243">
        <v>14</v>
      </c>
      <c r="H22" s="243">
        <v>14</v>
      </c>
    </row>
    <row r="23" spans="1:8" s="244" customFormat="1" ht="20.100000000000001" customHeight="1">
      <c r="A23" s="242">
        <v>20</v>
      </c>
      <c r="B23" s="461" t="s">
        <v>17</v>
      </c>
      <c r="C23" s="243">
        <v>27</v>
      </c>
      <c r="D23" s="243">
        <v>23</v>
      </c>
      <c r="E23" s="243">
        <v>27</v>
      </c>
      <c r="F23" s="243">
        <v>23</v>
      </c>
      <c r="G23" s="243">
        <v>126</v>
      </c>
      <c r="H23" s="243">
        <v>76</v>
      </c>
    </row>
    <row r="24" spans="1:8" s="244" customFormat="1" ht="20.100000000000001" customHeight="1">
      <c r="A24" s="242">
        <v>21</v>
      </c>
      <c r="B24" s="461" t="s">
        <v>18</v>
      </c>
      <c r="C24" s="243">
        <v>23</v>
      </c>
      <c r="D24" s="243">
        <v>20</v>
      </c>
      <c r="E24" s="243">
        <v>25</v>
      </c>
      <c r="F24" s="243">
        <v>21</v>
      </c>
      <c r="G24" s="243">
        <v>40</v>
      </c>
      <c r="H24" s="243">
        <v>15</v>
      </c>
    </row>
    <row r="25" spans="1:8" s="244" customFormat="1" ht="20.100000000000001" customHeight="1">
      <c r="A25" s="242">
        <v>22</v>
      </c>
      <c r="B25" s="461" t="s">
        <v>19</v>
      </c>
      <c r="C25" s="243">
        <v>22</v>
      </c>
      <c r="D25" s="243">
        <v>21</v>
      </c>
      <c r="E25" s="243">
        <v>22</v>
      </c>
      <c r="F25" s="243">
        <v>21</v>
      </c>
      <c r="G25" s="243">
        <v>29</v>
      </c>
      <c r="H25" s="243">
        <v>11</v>
      </c>
    </row>
    <row r="26" spans="1:8" s="244" customFormat="1" ht="20.100000000000001" customHeight="1">
      <c r="A26" s="242">
        <v>23</v>
      </c>
      <c r="B26" s="461" t="s">
        <v>20</v>
      </c>
      <c r="C26" s="243">
        <v>19</v>
      </c>
      <c r="D26" s="243">
        <v>17</v>
      </c>
      <c r="E26" s="243">
        <v>20</v>
      </c>
      <c r="F26" s="243">
        <v>17</v>
      </c>
      <c r="G26" s="243">
        <v>22</v>
      </c>
      <c r="H26" s="243">
        <v>9</v>
      </c>
    </row>
    <row r="27" spans="1:8" s="244" customFormat="1" ht="20.100000000000001" customHeight="1">
      <c r="A27" s="242">
        <v>24</v>
      </c>
      <c r="B27" s="461" t="s">
        <v>21</v>
      </c>
      <c r="C27" s="243">
        <v>19</v>
      </c>
      <c r="D27" s="243">
        <v>14</v>
      </c>
      <c r="E27" s="243">
        <v>21</v>
      </c>
      <c r="F27" s="243">
        <v>16</v>
      </c>
      <c r="G27" s="243">
        <v>46</v>
      </c>
      <c r="H27" s="243">
        <v>11</v>
      </c>
    </row>
    <row r="28" spans="1:8" s="244" customFormat="1" ht="20.100000000000001" customHeight="1">
      <c r="A28" s="242">
        <v>25</v>
      </c>
      <c r="B28" s="461" t="s">
        <v>22</v>
      </c>
      <c r="C28" s="243">
        <v>21</v>
      </c>
      <c r="D28" s="243">
        <v>15</v>
      </c>
      <c r="E28" s="243">
        <v>21</v>
      </c>
      <c r="F28" s="243">
        <v>16</v>
      </c>
      <c r="G28" s="243">
        <v>41</v>
      </c>
      <c r="H28" s="243">
        <v>7</v>
      </c>
    </row>
    <row r="29" spans="1:8" s="244" customFormat="1" ht="20.100000000000001" customHeight="1">
      <c r="A29" s="242">
        <v>26</v>
      </c>
      <c r="B29" s="461" t="s">
        <v>23</v>
      </c>
      <c r="C29" s="243">
        <v>19</v>
      </c>
      <c r="D29" s="243">
        <v>18</v>
      </c>
      <c r="E29" s="243">
        <v>20</v>
      </c>
      <c r="F29" s="243">
        <v>19</v>
      </c>
      <c r="G29" s="243">
        <v>22</v>
      </c>
      <c r="H29" s="243">
        <v>14</v>
      </c>
    </row>
    <row r="30" spans="1:8" s="244" customFormat="1" ht="20.100000000000001" customHeight="1">
      <c r="A30" s="242">
        <v>27</v>
      </c>
      <c r="B30" s="463" t="s">
        <v>24</v>
      </c>
      <c r="C30" s="243">
        <v>11</v>
      </c>
      <c r="D30" s="243">
        <v>10</v>
      </c>
      <c r="E30" s="243">
        <v>10</v>
      </c>
      <c r="F30" s="243">
        <v>9</v>
      </c>
      <c r="G30" s="243">
        <v>11</v>
      </c>
      <c r="H30" s="243">
        <v>7</v>
      </c>
    </row>
    <row r="31" spans="1:8" s="244" customFormat="1" ht="20.100000000000001" customHeight="1">
      <c r="A31" s="242">
        <v>28</v>
      </c>
      <c r="B31" s="461" t="s">
        <v>25</v>
      </c>
      <c r="C31" s="243">
        <v>17</v>
      </c>
      <c r="D31" s="243">
        <v>16</v>
      </c>
      <c r="E31" s="243">
        <v>17</v>
      </c>
      <c r="F31" s="243">
        <v>16</v>
      </c>
      <c r="G31" s="243">
        <v>23</v>
      </c>
      <c r="H31" s="243">
        <v>18</v>
      </c>
    </row>
    <row r="32" spans="1:8" s="244" customFormat="1" ht="20.100000000000001" customHeight="1">
      <c r="A32" s="242">
        <v>29</v>
      </c>
      <c r="B32" s="459" t="s">
        <v>26</v>
      </c>
      <c r="C32" s="243">
        <v>22</v>
      </c>
      <c r="D32" s="243">
        <v>21</v>
      </c>
      <c r="E32" s="243">
        <v>23</v>
      </c>
      <c r="F32" s="243">
        <v>22</v>
      </c>
      <c r="G32" s="243">
        <v>23</v>
      </c>
      <c r="H32" s="243">
        <v>13</v>
      </c>
    </row>
    <row r="33" spans="1:8" s="244" customFormat="1" ht="20.100000000000001" customHeight="1">
      <c r="A33" s="242">
        <v>30</v>
      </c>
      <c r="B33" s="460" t="s">
        <v>27</v>
      </c>
      <c r="C33" s="243">
        <v>17</v>
      </c>
      <c r="D33" s="243">
        <v>11</v>
      </c>
      <c r="E33" s="243">
        <v>17</v>
      </c>
      <c r="F33" s="243">
        <v>11</v>
      </c>
      <c r="G33" s="243">
        <v>17</v>
      </c>
      <c r="H33" s="243">
        <v>9</v>
      </c>
    </row>
    <row r="34" spans="1:8" s="244" customFormat="1" ht="20.100000000000001" customHeight="1">
      <c r="A34" s="242">
        <v>31</v>
      </c>
      <c r="B34" s="457" t="s">
        <v>28</v>
      </c>
      <c r="C34" s="243">
        <v>17</v>
      </c>
      <c r="D34" s="243">
        <v>14</v>
      </c>
      <c r="E34" s="243">
        <v>17</v>
      </c>
      <c r="F34" s="243">
        <v>14</v>
      </c>
      <c r="G34" s="243">
        <v>33</v>
      </c>
      <c r="H34" s="243">
        <v>11</v>
      </c>
    </row>
    <row r="35" spans="1:8" s="244" customFormat="1" ht="20.100000000000001" customHeight="1">
      <c r="A35" s="242">
        <v>32</v>
      </c>
      <c r="B35" s="165" t="s">
        <v>29</v>
      </c>
      <c r="C35" s="243">
        <v>18</v>
      </c>
      <c r="D35" s="243">
        <v>16</v>
      </c>
      <c r="E35" s="243">
        <v>18</v>
      </c>
      <c r="F35" s="243">
        <v>16</v>
      </c>
      <c r="G35" s="243">
        <v>80</v>
      </c>
      <c r="H35" s="243">
        <v>14</v>
      </c>
    </row>
    <row r="36" spans="1:8" s="244" customFormat="1" ht="20.100000000000001" customHeight="1">
      <c r="A36" s="242">
        <v>33</v>
      </c>
      <c r="B36" s="459" t="s">
        <v>30</v>
      </c>
      <c r="C36" s="243">
        <v>30</v>
      </c>
      <c r="D36" s="243">
        <v>24</v>
      </c>
      <c r="E36" s="243">
        <v>31</v>
      </c>
      <c r="F36" s="243">
        <v>25</v>
      </c>
      <c r="G36" s="243">
        <v>58</v>
      </c>
      <c r="H36" s="243">
        <v>21</v>
      </c>
    </row>
    <row r="37" spans="1:8" s="244" customFormat="1" ht="20.100000000000001" customHeight="1">
      <c r="A37" s="242">
        <v>34</v>
      </c>
      <c r="B37" s="461" t="s">
        <v>31</v>
      </c>
      <c r="C37" s="243">
        <v>39</v>
      </c>
      <c r="D37" s="243">
        <v>38</v>
      </c>
      <c r="E37" s="243">
        <v>40</v>
      </c>
      <c r="F37" s="243">
        <v>38</v>
      </c>
      <c r="G37" s="243">
        <v>25</v>
      </c>
      <c r="H37" s="243">
        <v>18</v>
      </c>
    </row>
    <row r="38" spans="1:8" s="244" customFormat="1" ht="20.100000000000001" customHeight="1">
      <c r="A38" s="242">
        <v>35</v>
      </c>
      <c r="B38" s="461" t="s">
        <v>32</v>
      </c>
      <c r="C38" s="243">
        <v>30</v>
      </c>
      <c r="D38" s="243">
        <v>28</v>
      </c>
      <c r="E38" s="243">
        <v>32</v>
      </c>
      <c r="F38" s="243">
        <v>29</v>
      </c>
      <c r="G38" s="243">
        <v>33</v>
      </c>
      <c r="H38" s="243">
        <v>23</v>
      </c>
    </row>
    <row r="39" spans="1:8" s="244" customFormat="1" ht="20.100000000000001" customHeight="1">
      <c r="A39" s="242">
        <v>36</v>
      </c>
      <c r="B39" s="461" t="s">
        <v>33</v>
      </c>
      <c r="C39" s="243">
        <v>39</v>
      </c>
      <c r="D39" s="243">
        <v>35</v>
      </c>
      <c r="E39" s="243">
        <v>41</v>
      </c>
      <c r="F39" s="243">
        <v>37</v>
      </c>
      <c r="G39" s="243">
        <v>46</v>
      </c>
      <c r="H39" s="243">
        <v>16</v>
      </c>
    </row>
    <row r="40" spans="1:8" s="386" customFormat="1" ht="17.25" customHeight="1">
      <c r="A40" s="612" t="s">
        <v>39</v>
      </c>
      <c r="B40" s="613"/>
      <c r="C40" s="385">
        <v>24</v>
      </c>
      <c r="D40" s="385">
        <v>21</v>
      </c>
      <c r="E40" s="385">
        <v>25</v>
      </c>
      <c r="F40" s="385">
        <v>21</v>
      </c>
      <c r="G40" s="385">
        <v>41</v>
      </c>
      <c r="H40" s="385">
        <v>16</v>
      </c>
    </row>
    <row r="41" spans="1:8" s="247" customFormat="1" ht="15.95" customHeight="1">
      <c r="A41" s="246"/>
      <c r="C41" s="248"/>
    </row>
  </sheetData>
  <mergeCells count="7">
    <mergeCell ref="A40:B40"/>
    <mergeCell ref="A1:H1"/>
    <mergeCell ref="A2:A3"/>
    <mergeCell ref="B2:B3"/>
    <mergeCell ref="C2:D2"/>
    <mergeCell ref="E2:F2"/>
    <mergeCell ref="G2:H2"/>
  </mergeCells>
  <printOptions horizontalCentered="1"/>
  <pageMargins left="0.62992125984252001" right="0.55118110236220497" top="0.511811023622047" bottom="0.35433070866141703" header="0.31496062992126" footer="0.118110236220472"/>
  <pageSetup paperSize="9" scale="92" firstPageNumber="82" orientation="portrait" useFirstPageNumber="1" horizontalDpi="4294967294" verticalDpi="4294967294" r:id="rId1"/>
  <headerFooter alignWithMargins="0">
    <oddFooter>&amp;L&amp;"Arial,Italic"&amp;9AISHE 2013-14&amp;CT-&amp;P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J41"/>
  <sheetViews>
    <sheetView showZeros="0" view="pageBreakPreview" zoomScaleSheetLayoutView="100" workbookViewId="0">
      <selection activeCell="A7" sqref="A7"/>
    </sheetView>
  </sheetViews>
  <sheetFormatPr defaultRowHeight="14.25"/>
  <cols>
    <col min="1" max="1" width="19" style="39" customWidth="1"/>
    <col min="2" max="2" width="9.42578125" style="32" customWidth="1"/>
    <col min="3" max="5" width="7" style="32" customWidth="1"/>
    <col min="6" max="10" width="9.42578125" style="32" customWidth="1"/>
    <col min="11" max="16384" width="9.140625" style="32"/>
  </cols>
  <sheetData>
    <row r="1" spans="1:10" s="31" customFormat="1" ht="24" customHeight="1">
      <c r="A1" s="28" t="s">
        <v>57</v>
      </c>
      <c r="B1" s="29"/>
      <c r="C1" s="30"/>
      <c r="D1" s="30"/>
      <c r="E1" s="30"/>
      <c r="F1" s="30"/>
      <c r="G1" s="30"/>
      <c r="H1" s="30"/>
      <c r="I1" s="30"/>
      <c r="J1" s="30"/>
    </row>
    <row r="2" spans="1:10" s="329" customFormat="1">
      <c r="A2" s="491" t="s">
        <v>36</v>
      </c>
      <c r="B2" s="492" t="s">
        <v>58</v>
      </c>
      <c r="C2" s="492"/>
      <c r="D2" s="492"/>
      <c r="E2" s="492"/>
      <c r="F2" s="492"/>
      <c r="G2" s="492"/>
      <c r="H2" s="492"/>
      <c r="I2" s="492"/>
      <c r="J2" s="492"/>
    </row>
    <row r="3" spans="1:10" s="332" customFormat="1" ht="28.5">
      <c r="A3" s="491"/>
      <c r="B3" s="330" t="s">
        <v>59</v>
      </c>
      <c r="C3" s="331" t="s">
        <v>60</v>
      </c>
      <c r="D3" s="331" t="s">
        <v>61</v>
      </c>
      <c r="E3" s="331" t="s">
        <v>62</v>
      </c>
      <c r="F3" s="331" t="s">
        <v>63</v>
      </c>
      <c r="G3" s="331" t="s">
        <v>64</v>
      </c>
      <c r="H3" s="331" t="s">
        <v>65</v>
      </c>
      <c r="I3" s="331" t="s">
        <v>66</v>
      </c>
      <c r="J3" s="331" t="s">
        <v>67</v>
      </c>
    </row>
    <row r="4" spans="1:10" s="34" customFormat="1">
      <c r="A4" s="7">
        <v>1</v>
      </c>
      <c r="B4" s="9">
        <v>2</v>
      </c>
      <c r="C4" s="7">
        <v>3</v>
      </c>
      <c r="D4" s="9">
        <v>4</v>
      </c>
      <c r="E4" s="7">
        <v>5</v>
      </c>
      <c r="F4" s="9">
        <v>6</v>
      </c>
      <c r="G4" s="7">
        <v>7</v>
      </c>
      <c r="H4" s="9">
        <v>8</v>
      </c>
      <c r="I4" s="7">
        <v>9</v>
      </c>
      <c r="J4" s="9">
        <v>10</v>
      </c>
    </row>
    <row r="5" spans="1:10" s="36" customFormat="1" ht="29.25" customHeight="1">
      <c r="A5" s="452" t="s">
        <v>0</v>
      </c>
      <c r="B5" s="35">
        <v>3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</row>
    <row r="6" spans="1:10" s="36" customFormat="1" ht="18.75" customHeight="1">
      <c r="A6" s="37" t="s">
        <v>1</v>
      </c>
      <c r="B6" s="35">
        <v>0</v>
      </c>
      <c r="C6" s="35">
        <v>0</v>
      </c>
      <c r="D6" s="35">
        <v>0</v>
      </c>
      <c r="E6" s="35">
        <v>0</v>
      </c>
      <c r="F6" s="35">
        <v>8</v>
      </c>
      <c r="G6" s="35">
        <v>5</v>
      </c>
      <c r="H6" s="35">
        <v>0</v>
      </c>
      <c r="I6" s="35">
        <v>0</v>
      </c>
      <c r="J6" s="35">
        <v>0</v>
      </c>
    </row>
    <row r="7" spans="1:10" s="36" customFormat="1" ht="27.75" customHeight="1">
      <c r="A7" s="37" t="s">
        <v>2</v>
      </c>
      <c r="B7" s="35">
        <v>11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</row>
    <row r="8" spans="1:10" s="36" customFormat="1" ht="18.75" customHeight="1">
      <c r="A8" s="37" t="s">
        <v>3</v>
      </c>
      <c r="B8" s="35">
        <v>5</v>
      </c>
      <c r="C8" s="35">
        <v>13</v>
      </c>
      <c r="D8" s="35">
        <v>8</v>
      </c>
      <c r="E8" s="35">
        <v>0</v>
      </c>
      <c r="F8" s="35">
        <v>1</v>
      </c>
      <c r="G8" s="35">
        <v>0</v>
      </c>
      <c r="H8" s="35">
        <v>0</v>
      </c>
      <c r="I8" s="35">
        <v>0</v>
      </c>
      <c r="J8" s="35">
        <v>0</v>
      </c>
    </row>
    <row r="9" spans="1:10" s="36" customFormat="1" ht="18.75" customHeight="1">
      <c r="A9" s="37" t="s">
        <v>4</v>
      </c>
      <c r="B9" s="35">
        <v>11</v>
      </c>
      <c r="C9" s="35">
        <v>15</v>
      </c>
      <c r="D9" s="35">
        <v>10</v>
      </c>
      <c r="E9" s="35">
        <v>0</v>
      </c>
      <c r="F9" s="35">
        <v>1</v>
      </c>
      <c r="G9" s="35">
        <v>0</v>
      </c>
      <c r="H9" s="35">
        <v>0</v>
      </c>
      <c r="I9" s="35">
        <v>0</v>
      </c>
      <c r="J9" s="35">
        <v>0</v>
      </c>
    </row>
    <row r="10" spans="1:10" s="36" customFormat="1" ht="18.75" customHeight="1">
      <c r="A10" s="37" t="s">
        <v>5</v>
      </c>
      <c r="B10" s="35">
        <v>0</v>
      </c>
      <c r="C10" s="35">
        <v>0</v>
      </c>
      <c r="D10" s="35">
        <v>1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s="36" customFormat="1" ht="18.75" customHeight="1">
      <c r="A11" s="37" t="s">
        <v>6</v>
      </c>
      <c r="B11" s="35">
        <v>9</v>
      </c>
      <c r="C11" s="35">
        <v>5</v>
      </c>
      <c r="D11" s="35">
        <v>6</v>
      </c>
      <c r="E11" s="35">
        <v>2</v>
      </c>
      <c r="F11" s="35">
        <v>2</v>
      </c>
      <c r="G11" s="35">
        <v>0</v>
      </c>
      <c r="H11" s="35">
        <v>0</v>
      </c>
      <c r="I11" s="35">
        <v>0</v>
      </c>
      <c r="J11" s="35">
        <v>0</v>
      </c>
    </row>
    <row r="12" spans="1:10" s="36" customFormat="1" ht="31.5" customHeight="1">
      <c r="A12" s="37" t="s">
        <v>7</v>
      </c>
      <c r="B12" s="35">
        <v>1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s="36" customFormat="1" ht="18.75" customHeight="1">
      <c r="A13" s="37" t="s">
        <v>68</v>
      </c>
      <c r="B13" s="35">
        <v>1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s="36" customFormat="1" ht="18.75" customHeight="1">
      <c r="A14" s="37" t="s">
        <v>8</v>
      </c>
      <c r="B14" s="35">
        <v>1</v>
      </c>
      <c r="C14" s="35">
        <v>3</v>
      </c>
      <c r="D14" s="35">
        <v>5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s="36" customFormat="1" ht="18.75" customHeight="1">
      <c r="A15" s="37" t="s">
        <v>9</v>
      </c>
      <c r="B15" s="35">
        <v>0</v>
      </c>
      <c r="C15" s="35">
        <v>1</v>
      </c>
      <c r="D15" s="35"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s="36" customFormat="1" ht="18.75" customHeight="1">
      <c r="A16" s="37" t="s">
        <v>10</v>
      </c>
      <c r="B16" s="35">
        <v>4</v>
      </c>
      <c r="C16" s="35">
        <v>3</v>
      </c>
      <c r="D16" s="35">
        <v>9</v>
      </c>
      <c r="E16" s="35">
        <v>5</v>
      </c>
      <c r="F16" s="35">
        <v>7</v>
      </c>
      <c r="G16" s="35">
        <v>1</v>
      </c>
      <c r="H16" s="35">
        <v>0</v>
      </c>
      <c r="I16" s="35">
        <v>0</v>
      </c>
      <c r="J16" s="35">
        <v>0</v>
      </c>
    </row>
    <row r="17" spans="1:10" s="36" customFormat="1" ht="18.75" customHeight="1">
      <c r="A17" s="37" t="s">
        <v>11</v>
      </c>
      <c r="B17" s="35">
        <v>0</v>
      </c>
      <c r="C17" s="35">
        <v>1</v>
      </c>
      <c r="D17" s="35">
        <v>9</v>
      </c>
      <c r="E17" s="35">
        <v>11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</row>
    <row r="18" spans="1:10" s="36" customFormat="1" ht="18.75" customHeight="1">
      <c r="A18" s="37" t="s">
        <v>12</v>
      </c>
      <c r="B18" s="35">
        <v>3</v>
      </c>
      <c r="C18" s="35">
        <v>2</v>
      </c>
      <c r="D18" s="35">
        <v>6</v>
      </c>
      <c r="E18" s="35">
        <v>1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</row>
    <row r="19" spans="1:10" s="36" customFormat="1" ht="18.75" customHeight="1">
      <c r="A19" s="37" t="s">
        <v>13</v>
      </c>
      <c r="B19" s="35">
        <v>11</v>
      </c>
      <c r="C19" s="35">
        <v>7</v>
      </c>
      <c r="D19" s="35">
        <v>3</v>
      </c>
      <c r="E19" s="35">
        <v>1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0" s="36" customFormat="1" ht="18.75" customHeight="1">
      <c r="A20" s="37" t="s">
        <v>14</v>
      </c>
      <c r="B20" s="35">
        <v>15</v>
      </c>
      <c r="C20" s="35">
        <v>6</v>
      </c>
      <c r="D20" s="35">
        <v>2</v>
      </c>
      <c r="E20" s="35">
        <v>1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</row>
    <row r="21" spans="1:10" s="36" customFormat="1" ht="18.75" customHeight="1">
      <c r="A21" s="37" t="s">
        <v>15</v>
      </c>
      <c r="B21" s="35">
        <v>0</v>
      </c>
      <c r="C21" s="35">
        <v>1</v>
      </c>
      <c r="D21" s="35">
        <v>8</v>
      </c>
      <c r="E21" s="35">
        <v>12</v>
      </c>
      <c r="F21" s="35">
        <v>5</v>
      </c>
      <c r="G21" s="35">
        <v>3</v>
      </c>
      <c r="H21" s="35">
        <v>0</v>
      </c>
      <c r="I21" s="35">
        <v>0</v>
      </c>
      <c r="J21" s="35">
        <v>1</v>
      </c>
    </row>
    <row r="22" spans="1:10" s="36" customFormat="1" ht="18.75" customHeight="1">
      <c r="A22" s="37" t="s">
        <v>16</v>
      </c>
      <c r="B22" s="35">
        <v>0</v>
      </c>
      <c r="C22" s="35">
        <v>0</v>
      </c>
      <c r="D22" s="35">
        <v>4</v>
      </c>
      <c r="E22" s="35">
        <v>6</v>
      </c>
      <c r="F22" s="35">
        <v>4</v>
      </c>
      <c r="G22" s="35">
        <v>0</v>
      </c>
      <c r="H22" s="35">
        <v>0</v>
      </c>
      <c r="I22" s="35">
        <v>0</v>
      </c>
      <c r="J22" s="35">
        <v>0</v>
      </c>
    </row>
    <row r="23" spans="1:10" s="36" customFormat="1" ht="18.75" customHeight="1">
      <c r="A23" s="37" t="s">
        <v>69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s="36" customFormat="1" ht="18.75" customHeight="1">
      <c r="A24" s="37" t="s">
        <v>17</v>
      </c>
      <c r="B24" s="35">
        <v>6</v>
      </c>
      <c r="C24" s="35">
        <v>13</v>
      </c>
      <c r="D24" s="35">
        <v>20</v>
      </c>
      <c r="E24" s="35">
        <v>7</v>
      </c>
      <c r="F24" s="35">
        <v>2</v>
      </c>
      <c r="G24" s="35">
        <v>1</v>
      </c>
      <c r="H24" s="35">
        <v>1</v>
      </c>
      <c r="I24" s="35">
        <v>0</v>
      </c>
      <c r="J24" s="35">
        <v>0</v>
      </c>
    </row>
    <row r="25" spans="1:10" s="36" customFormat="1" ht="18.75" customHeight="1">
      <c r="A25" s="37" t="s">
        <v>18</v>
      </c>
      <c r="B25" s="35">
        <v>1</v>
      </c>
      <c r="C25" s="35">
        <v>0</v>
      </c>
      <c r="D25" s="35">
        <v>3</v>
      </c>
      <c r="E25" s="35">
        <v>15</v>
      </c>
      <c r="F25" s="35">
        <v>12</v>
      </c>
      <c r="G25" s="35">
        <v>2</v>
      </c>
      <c r="H25" s="35">
        <v>2</v>
      </c>
      <c r="I25" s="35">
        <v>1</v>
      </c>
      <c r="J25" s="35">
        <v>0</v>
      </c>
    </row>
    <row r="26" spans="1:10" s="36" customFormat="1" ht="18.75" customHeight="1">
      <c r="A26" s="37" t="s">
        <v>19</v>
      </c>
      <c r="B26" s="35">
        <v>7</v>
      </c>
      <c r="C26" s="35">
        <v>1</v>
      </c>
      <c r="D26" s="35">
        <v>1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</row>
    <row r="27" spans="1:10" s="36" customFormat="1" ht="18.75" customHeight="1">
      <c r="A27" s="37" t="s">
        <v>20</v>
      </c>
      <c r="B27" s="35">
        <v>5</v>
      </c>
      <c r="C27" s="35">
        <v>1</v>
      </c>
      <c r="D27" s="35">
        <v>1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</row>
    <row r="28" spans="1:10" s="36" customFormat="1" ht="18.75" customHeight="1">
      <c r="A28" s="37" t="s">
        <v>21</v>
      </c>
      <c r="B28" s="35">
        <v>7</v>
      </c>
      <c r="C28" s="35">
        <v>1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</row>
    <row r="29" spans="1:10" s="36" customFormat="1" ht="18.75" customHeight="1">
      <c r="A29" s="37" t="s">
        <v>22</v>
      </c>
      <c r="B29" s="35">
        <v>9</v>
      </c>
      <c r="C29" s="35">
        <v>1</v>
      </c>
      <c r="D29" s="35">
        <v>1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</row>
    <row r="30" spans="1:10" s="36" customFormat="1" ht="18.75" customHeight="1">
      <c r="A30" s="37" t="s">
        <v>23</v>
      </c>
      <c r="B30" s="35">
        <v>6</v>
      </c>
      <c r="C30" s="35">
        <v>5</v>
      </c>
      <c r="D30" s="35">
        <v>13</v>
      </c>
      <c r="E30" s="35">
        <v>5</v>
      </c>
      <c r="F30" s="35">
        <v>1</v>
      </c>
      <c r="G30" s="35">
        <v>0</v>
      </c>
      <c r="H30" s="35">
        <v>0</v>
      </c>
      <c r="I30" s="35">
        <v>0</v>
      </c>
      <c r="J30" s="35">
        <v>0</v>
      </c>
    </row>
    <row r="31" spans="1:10" s="36" customFormat="1" ht="18.75" customHeight="1">
      <c r="A31" s="37" t="s">
        <v>24</v>
      </c>
      <c r="B31" s="35">
        <v>2</v>
      </c>
      <c r="C31" s="35">
        <v>1</v>
      </c>
      <c r="D31" s="35">
        <v>0</v>
      </c>
      <c r="E31" s="35">
        <v>1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</row>
    <row r="32" spans="1:10" s="36" customFormat="1" ht="18.75" customHeight="1">
      <c r="A32" s="37" t="s">
        <v>25</v>
      </c>
      <c r="B32" s="35">
        <v>2</v>
      </c>
      <c r="C32" s="35">
        <v>1</v>
      </c>
      <c r="D32" s="35">
        <v>10</v>
      </c>
      <c r="E32" s="35">
        <v>8</v>
      </c>
      <c r="F32" s="35">
        <v>1</v>
      </c>
      <c r="G32" s="35">
        <v>0</v>
      </c>
      <c r="H32" s="35">
        <v>0</v>
      </c>
      <c r="I32" s="35">
        <v>0</v>
      </c>
      <c r="J32" s="35">
        <v>0</v>
      </c>
    </row>
    <row r="33" spans="1:10" s="36" customFormat="1" ht="18.75" customHeight="1">
      <c r="A33" s="37" t="s">
        <v>26</v>
      </c>
      <c r="B33" s="35">
        <v>1</v>
      </c>
      <c r="C33" s="35">
        <v>3</v>
      </c>
      <c r="D33" s="35">
        <v>12</v>
      </c>
      <c r="E33" s="35">
        <v>8</v>
      </c>
      <c r="F33" s="35">
        <v>6</v>
      </c>
      <c r="G33" s="35">
        <v>2</v>
      </c>
      <c r="H33" s="35">
        <v>0</v>
      </c>
      <c r="I33" s="35">
        <v>0</v>
      </c>
      <c r="J33" s="35">
        <v>1</v>
      </c>
    </row>
    <row r="34" spans="1:10" s="36" customFormat="1" ht="18.75" customHeight="1">
      <c r="A34" s="37" t="s">
        <v>27</v>
      </c>
      <c r="B34" s="35">
        <v>3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</row>
    <row r="35" spans="1:10" s="36" customFormat="1" ht="18.75" customHeight="1">
      <c r="A35" s="37" t="s">
        <v>28</v>
      </c>
      <c r="B35" s="35">
        <v>1</v>
      </c>
      <c r="C35" s="35">
        <v>1</v>
      </c>
      <c r="D35" s="35">
        <v>10</v>
      </c>
      <c r="E35" s="35">
        <v>11</v>
      </c>
      <c r="F35" s="35">
        <v>7</v>
      </c>
      <c r="G35" s="35">
        <v>2</v>
      </c>
      <c r="H35" s="35">
        <v>0</v>
      </c>
      <c r="I35" s="35">
        <v>0</v>
      </c>
      <c r="J35" s="35">
        <v>0</v>
      </c>
    </row>
    <row r="36" spans="1:10" s="36" customFormat="1" ht="18.75" customHeight="1">
      <c r="A36" s="37" t="s">
        <v>29</v>
      </c>
      <c r="B36" s="35">
        <v>0</v>
      </c>
      <c r="C36" s="35">
        <v>0</v>
      </c>
      <c r="D36" s="35">
        <v>0</v>
      </c>
      <c r="E36" s="35">
        <v>2</v>
      </c>
      <c r="F36" s="35">
        <v>3</v>
      </c>
      <c r="G36" s="35">
        <v>3</v>
      </c>
      <c r="H36" s="35">
        <v>0</v>
      </c>
      <c r="I36" s="35">
        <v>1</v>
      </c>
      <c r="J36" s="35">
        <v>1</v>
      </c>
    </row>
    <row r="37" spans="1:10" s="36" customFormat="1" ht="18.75" customHeight="1">
      <c r="A37" s="37" t="s">
        <v>30</v>
      </c>
      <c r="B37" s="35">
        <v>4</v>
      </c>
      <c r="C37" s="35">
        <v>0</v>
      </c>
      <c r="D37" s="35">
        <v>1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</row>
    <row r="38" spans="1:10" s="36" customFormat="1" ht="18.75" customHeight="1">
      <c r="A38" s="37" t="s">
        <v>31</v>
      </c>
      <c r="B38" s="35">
        <v>3</v>
      </c>
      <c r="C38" s="35">
        <v>5</v>
      </c>
      <c r="D38" s="35">
        <v>21</v>
      </c>
      <c r="E38" s="35">
        <v>27</v>
      </c>
      <c r="F38" s="35">
        <v>11</v>
      </c>
      <c r="G38" s="35">
        <v>4</v>
      </c>
      <c r="H38" s="35">
        <v>0</v>
      </c>
      <c r="I38" s="35">
        <v>0</v>
      </c>
      <c r="J38" s="35">
        <v>0</v>
      </c>
    </row>
    <row r="39" spans="1:10" s="36" customFormat="1" ht="18.75" customHeight="1">
      <c r="A39" s="37" t="s">
        <v>32</v>
      </c>
      <c r="B39" s="35">
        <v>5</v>
      </c>
      <c r="C39" s="35">
        <v>3</v>
      </c>
      <c r="D39" s="35">
        <v>3</v>
      </c>
      <c r="E39" s="35">
        <v>1</v>
      </c>
      <c r="F39" s="35">
        <v>1</v>
      </c>
      <c r="G39" s="35">
        <v>0</v>
      </c>
      <c r="H39" s="35">
        <v>0</v>
      </c>
      <c r="I39" s="35">
        <v>0</v>
      </c>
      <c r="J39" s="35">
        <v>0</v>
      </c>
    </row>
    <row r="40" spans="1:10" s="36" customFormat="1" ht="18.75" customHeight="1">
      <c r="A40" s="37" t="s">
        <v>33</v>
      </c>
      <c r="B40" s="35">
        <v>1</v>
      </c>
      <c r="C40" s="35">
        <v>2</v>
      </c>
      <c r="D40" s="35">
        <v>10</v>
      </c>
      <c r="E40" s="35">
        <v>3</v>
      </c>
      <c r="F40" s="35">
        <v>3</v>
      </c>
      <c r="G40" s="35">
        <v>0</v>
      </c>
      <c r="H40" s="35">
        <v>0</v>
      </c>
      <c r="I40" s="35">
        <v>0</v>
      </c>
      <c r="J40" s="35">
        <v>0</v>
      </c>
    </row>
    <row r="41" spans="1:10" s="38" customFormat="1" ht="18.75" customHeight="1">
      <c r="A41" s="37" t="s">
        <v>39</v>
      </c>
      <c r="B41" s="33">
        <f t="shared" ref="B41:J41" si="0">SUM(B5:B40)</f>
        <v>138</v>
      </c>
      <c r="C41" s="33">
        <f t="shared" si="0"/>
        <v>95</v>
      </c>
      <c r="D41" s="33">
        <f t="shared" si="0"/>
        <v>178</v>
      </c>
      <c r="E41" s="33">
        <f t="shared" si="0"/>
        <v>127</v>
      </c>
      <c r="F41" s="33">
        <f t="shared" si="0"/>
        <v>75</v>
      </c>
      <c r="G41" s="33">
        <f t="shared" si="0"/>
        <v>23</v>
      </c>
      <c r="H41" s="33">
        <f t="shared" si="0"/>
        <v>3</v>
      </c>
      <c r="I41" s="33">
        <f t="shared" si="0"/>
        <v>2</v>
      </c>
      <c r="J41" s="33">
        <f t="shared" si="0"/>
        <v>3</v>
      </c>
    </row>
  </sheetData>
  <mergeCells count="2">
    <mergeCell ref="A2:A3"/>
    <mergeCell ref="B2:J2"/>
  </mergeCells>
  <pageMargins left="0.51181102362204722" right="0.31496062992125984" top="0.43307086614173229" bottom="0.59055118110236227" header="0.31496062992125984" footer="0.31496062992125984"/>
  <pageSetup paperSize="9" scale="95" firstPageNumber="4" orientation="portrait" useFirstPageNumber="1" horizontalDpi="4294967294" verticalDpi="4294967294" r:id="rId1"/>
  <headerFooter>
    <oddFooter>&amp;L&amp;"Arial,Italic"&amp;9AISHE 2013-14&amp;CT-&amp;P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AB21"/>
  <sheetViews>
    <sheetView view="pageBreakPreview" topLeftCell="A16" zoomScaleSheetLayoutView="100" workbookViewId="0">
      <selection activeCell="A24" sqref="A24:XFD60"/>
    </sheetView>
  </sheetViews>
  <sheetFormatPr defaultRowHeight="12.75"/>
  <cols>
    <col min="1" max="1" width="23.5703125" style="168" customWidth="1"/>
    <col min="2" max="7" width="7.5703125" style="168" customWidth="1"/>
    <col min="8" max="9" width="9.28515625" style="168" customWidth="1"/>
    <col min="10" max="10" width="9" style="168" customWidth="1"/>
    <col min="11" max="11" width="11" style="168" customWidth="1"/>
    <col min="12" max="12" width="10.140625" style="168" customWidth="1"/>
    <col min="13" max="13" width="11" style="168" customWidth="1"/>
    <col min="14" max="17" width="7.5703125" style="168" customWidth="1"/>
    <col min="18" max="18" width="7.42578125" style="168" customWidth="1"/>
    <col min="19" max="19" width="7.5703125" style="168" customWidth="1"/>
    <col min="20" max="20" width="7.140625" style="168" customWidth="1"/>
    <col min="21" max="21" width="7.85546875" style="168" customWidth="1"/>
    <col min="22" max="22" width="7.5703125" style="168" customWidth="1"/>
    <col min="23" max="23" width="7" style="168" customWidth="1"/>
    <col min="24" max="24" width="7.5703125" style="168" customWidth="1"/>
    <col min="25" max="25" width="7.85546875" style="168" customWidth="1"/>
    <col min="26" max="26" width="10.7109375" style="168" customWidth="1"/>
    <col min="27" max="27" width="9.85546875" style="168" customWidth="1"/>
    <col min="28" max="28" width="10.42578125" style="168" customWidth="1"/>
    <col min="29" max="16384" width="9.140625" style="168"/>
  </cols>
  <sheetData>
    <row r="1" spans="1:28" ht="34.5" customHeight="1">
      <c r="A1" s="56" t="s">
        <v>624</v>
      </c>
      <c r="B1" s="604" t="s">
        <v>625</v>
      </c>
      <c r="C1" s="604"/>
      <c r="D1" s="604"/>
      <c r="E1" s="604"/>
      <c r="F1" s="604"/>
      <c r="G1" s="604"/>
      <c r="H1" s="604"/>
      <c r="I1" s="604"/>
      <c r="J1" s="604"/>
      <c r="K1" s="604" t="s">
        <v>625</v>
      </c>
      <c r="L1" s="604"/>
      <c r="M1" s="604"/>
      <c r="N1" s="604"/>
      <c r="O1" s="604"/>
      <c r="P1" s="604"/>
      <c r="Q1" s="604"/>
      <c r="R1" s="604"/>
      <c r="S1" s="604"/>
      <c r="T1" s="604" t="s">
        <v>625</v>
      </c>
      <c r="U1" s="604"/>
      <c r="V1" s="604"/>
      <c r="W1" s="604"/>
      <c r="X1" s="604"/>
      <c r="Y1" s="604"/>
      <c r="Z1" s="604"/>
      <c r="AA1" s="604"/>
      <c r="AB1" s="604"/>
    </row>
    <row r="2" spans="1:28" s="387" customFormat="1" ht="15.75">
      <c r="A2" s="618" t="s">
        <v>626</v>
      </c>
      <c r="B2" s="618" t="s">
        <v>95</v>
      </c>
      <c r="C2" s="618"/>
      <c r="D2" s="618"/>
      <c r="E2" s="618" t="s">
        <v>96</v>
      </c>
      <c r="F2" s="618"/>
      <c r="G2" s="618"/>
      <c r="H2" s="618" t="s">
        <v>97</v>
      </c>
      <c r="I2" s="618"/>
      <c r="J2" s="618"/>
      <c r="K2" s="618" t="s">
        <v>98</v>
      </c>
      <c r="L2" s="618"/>
      <c r="M2" s="618"/>
      <c r="N2" s="618" t="s">
        <v>99</v>
      </c>
      <c r="O2" s="618"/>
      <c r="P2" s="618"/>
      <c r="Q2" s="618" t="s">
        <v>100</v>
      </c>
      <c r="R2" s="618"/>
      <c r="S2" s="618"/>
      <c r="T2" s="618" t="s">
        <v>101</v>
      </c>
      <c r="U2" s="618"/>
      <c r="V2" s="618"/>
      <c r="W2" s="618" t="s">
        <v>102</v>
      </c>
      <c r="X2" s="618"/>
      <c r="Y2" s="618"/>
      <c r="Z2" s="618" t="s">
        <v>38</v>
      </c>
      <c r="AA2" s="618"/>
      <c r="AB2" s="618"/>
    </row>
    <row r="3" spans="1:28" s="388" customFormat="1" ht="14.25">
      <c r="A3" s="618"/>
      <c r="B3" s="331" t="s">
        <v>103</v>
      </c>
      <c r="C3" s="331" t="s">
        <v>104</v>
      </c>
      <c r="D3" s="331" t="s">
        <v>90</v>
      </c>
      <c r="E3" s="331" t="s">
        <v>103</v>
      </c>
      <c r="F3" s="331" t="s">
        <v>104</v>
      </c>
      <c r="G3" s="331" t="s">
        <v>90</v>
      </c>
      <c r="H3" s="331" t="s">
        <v>103</v>
      </c>
      <c r="I3" s="331" t="s">
        <v>104</v>
      </c>
      <c r="J3" s="331" t="s">
        <v>90</v>
      </c>
      <c r="K3" s="331" t="s">
        <v>103</v>
      </c>
      <c r="L3" s="331" t="s">
        <v>104</v>
      </c>
      <c r="M3" s="331" t="s">
        <v>90</v>
      </c>
      <c r="N3" s="331" t="s">
        <v>103</v>
      </c>
      <c r="O3" s="331" t="s">
        <v>104</v>
      </c>
      <c r="P3" s="331" t="s">
        <v>90</v>
      </c>
      <c r="Q3" s="331" t="s">
        <v>103</v>
      </c>
      <c r="R3" s="331" t="s">
        <v>104</v>
      </c>
      <c r="S3" s="331" t="s">
        <v>90</v>
      </c>
      <c r="T3" s="331" t="s">
        <v>103</v>
      </c>
      <c r="U3" s="331" t="s">
        <v>104</v>
      </c>
      <c r="V3" s="331" t="s">
        <v>90</v>
      </c>
      <c r="W3" s="331" t="s">
        <v>103</v>
      </c>
      <c r="X3" s="331" t="s">
        <v>104</v>
      </c>
      <c r="Y3" s="331" t="s">
        <v>90</v>
      </c>
      <c r="Z3" s="331" t="s">
        <v>103</v>
      </c>
      <c r="AA3" s="331" t="s">
        <v>104</v>
      </c>
      <c r="AB3" s="331" t="s">
        <v>90</v>
      </c>
    </row>
    <row r="4" spans="1:28" ht="12.75" customHeight="1">
      <c r="A4" s="169">
        <v>1</v>
      </c>
      <c r="B4" s="169">
        <v>2</v>
      </c>
      <c r="C4" s="169">
        <v>3</v>
      </c>
      <c r="D4" s="169">
        <v>4</v>
      </c>
      <c r="E4" s="169">
        <v>5</v>
      </c>
      <c r="F4" s="169">
        <v>6</v>
      </c>
      <c r="G4" s="169">
        <v>7</v>
      </c>
      <c r="H4" s="169">
        <v>8</v>
      </c>
      <c r="I4" s="169">
        <v>9</v>
      </c>
      <c r="J4" s="169">
        <v>10</v>
      </c>
      <c r="K4" s="169">
        <v>11</v>
      </c>
      <c r="L4" s="169">
        <v>12</v>
      </c>
      <c r="M4" s="169">
        <v>13</v>
      </c>
      <c r="N4" s="169">
        <v>14</v>
      </c>
      <c r="O4" s="169">
        <v>15</v>
      </c>
      <c r="P4" s="169">
        <v>16</v>
      </c>
      <c r="Q4" s="169">
        <v>17</v>
      </c>
      <c r="R4" s="169">
        <v>18</v>
      </c>
      <c r="S4" s="169">
        <v>19</v>
      </c>
      <c r="T4" s="169">
        <v>20</v>
      </c>
      <c r="U4" s="169">
        <v>21</v>
      </c>
      <c r="V4" s="169">
        <v>22</v>
      </c>
      <c r="W4" s="169">
        <v>23</v>
      </c>
      <c r="X4" s="169">
        <v>24</v>
      </c>
      <c r="Y4" s="169">
        <v>25</v>
      </c>
      <c r="Z4" s="169">
        <v>26</v>
      </c>
      <c r="AA4" s="169">
        <v>27</v>
      </c>
      <c r="AB4" s="169">
        <v>28</v>
      </c>
    </row>
    <row r="5" spans="1:28" ht="36" customHeight="1">
      <c r="A5" s="170" t="s">
        <v>627</v>
      </c>
      <c r="B5" s="171">
        <v>10785</v>
      </c>
      <c r="C5" s="171">
        <v>8434</v>
      </c>
      <c r="D5" s="171">
        <v>19219</v>
      </c>
      <c r="E5" s="171">
        <v>1228</v>
      </c>
      <c r="F5" s="171">
        <v>935</v>
      </c>
      <c r="G5" s="171">
        <v>2163</v>
      </c>
      <c r="H5" s="171">
        <v>54336</v>
      </c>
      <c r="I5" s="171">
        <v>41929</v>
      </c>
      <c r="J5" s="171">
        <v>96265</v>
      </c>
      <c r="K5" s="171">
        <v>270939</v>
      </c>
      <c r="L5" s="171">
        <v>244409</v>
      </c>
      <c r="M5" s="171">
        <v>515348</v>
      </c>
      <c r="N5" s="171">
        <v>2905</v>
      </c>
      <c r="O5" s="171">
        <v>1602</v>
      </c>
      <c r="P5" s="171">
        <v>4507</v>
      </c>
      <c r="Q5" s="171">
        <v>5837</v>
      </c>
      <c r="R5" s="171">
        <v>1837</v>
      </c>
      <c r="S5" s="171">
        <v>7674</v>
      </c>
      <c r="T5" s="171">
        <v>2424</v>
      </c>
      <c r="U5" s="171">
        <v>1192</v>
      </c>
      <c r="V5" s="171">
        <v>3616</v>
      </c>
      <c r="W5" s="171">
        <v>3878</v>
      </c>
      <c r="X5" s="171">
        <v>3047</v>
      </c>
      <c r="Y5" s="171">
        <v>6925</v>
      </c>
      <c r="Z5" s="10">
        <v>352332</v>
      </c>
      <c r="AA5" s="10">
        <v>303385</v>
      </c>
      <c r="AB5" s="10">
        <v>655717</v>
      </c>
    </row>
    <row r="6" spans="1:28" ht="36" customHeight="1">
      <c r="A6" s="170" t="s">
        <v>628</v>
      </c>
      <c r="B6" s="171">
        <v>31</v>
      </c>
      <c r="C6" s="171">
        <v>28</v>
      </c>
      <c r="D6" s="171">
        <v>59</v>
      </c>
      <c r="E6" s="171">
        <v>5</v>
      </c>
      <c r="F6" s="171">
        <v>12</v>
      </c>
      <c r="G6" s="171">
        <v>17</v>
      </c>
      <c r="H6" s="171">
        <v>124253</v>
      </c>
      <c r="I6" s="171">
        <v>145708</v>
      </c>
      <c r="J6" s="171">
        <v>269961</v>
      </c>
      <c r="K6" s="171">
        <v>216488</v>
      </c>
      <c r="L6" s="171">
        <v>144137</v>
      </c>
      <c r="M6" s="171">
        <v>360625</v>
      </c>
      <c r="N6" s="171">
        <v>11493</v>
      </c>
      <c r="O6" s="171">
        <v>6017</v>
      </c>
      <c r="P6" s="171">
        <v>17510</v>
      </c>
      <c r="Q6" s="171">
        <v>6592</v>
      </c>
      <c r="R6" s="171">
        <v>8805</v>
      </c>
      <c r="S6" s="171">
        <v>15397</v>
      </c>
      <c r="T6" s="171">
        <v>63</v>
      </c>
      <c r="U6" s="171">
        <v>83</v>
      </c>
      <c r="V6" s="171">
        <v>146</v>
      </c>
      <c r="W6" s="171">
        <v>0</v>
      </c>
      <c r="X6" s="171">
        <v>0</v>
      </c>
      <c r="Y6" s="171">
        <v>0</v>
      </c>
      <c r="Z6" s="10">
        <v>358925</v>
      </c>
      <c r="AA6" s="10">
        <v>304790</v>
      </c>
      <c r="AB6" s="10">
        <v>663715</v>
      </c>
    </row>
    <row r="7" spans="1:28" ht="36" customHeight="1">
      <c r="A7" s="172" t="s">
        <v>629</v>
      </c>
      <c r="B7" s="171">
        <v>12672</v>
      </c>
      <c r="C7" s="171">
        <v>5033</v>
      </c>
      <c r="D7" s="171">
        <v>17705</v>
      </c>
      <c r="E7" s="171">
        <v>168</v>
      </c>
      <c r="F7" s="171">
        <v>100</v>
      </c>
      <c r="G7" s="171">
        <v>268</v>
      </c>
      <c r="H7" s="171">
        <v>26385</v>
      </c>
      <c r="I7" s="171">
        <v>7654</v>
      </c>
      <c r="J7" s="171">
        <v>34039</v>
      </c>
      <c r="K7" s="171">
        <v>74721</v>
      </c>
      <c r="L7" s="171">
        <v>13363</v>
      </c>
      <c r="M7" s="171">
        <v>88084</v>
      </c>
      <c r="N7" s="171">
        <v>25</v>
      </c>
      <c r="O7" s="171">
        <v>59</v>
      </c>
      <c r="P7" s="171">
        <v>84</v>
      </c>
      <c r="Q7" s="171">
        <v>46</v>
      </c>
      <c r="R7" s="171">
        <v>34</v>
      </c>
      <c r="S7" s="171">
        <v>80</v>
      </c>
      <c r="T7" s="171">
        <v>18</v>
      </c>
      <c r="U7" s="171">
        <v>0</v>
      </c>
      <c r="V7" s="171">
        <v>18</v>
      </c>
      <c r="W7" s="171">
        <v>8660</v>
      </c>
      <c r="X7" s="171">
        <v>1911</v>
      </c>
      <c r="Y7" s="171">
        <v>10571</v>
      </c>
      <c r="Z7" s="10">
        <v>122695</v>
      </c>
      <c r="AA7" s="10">
        <v>28154</v>
      </c>
      <c r="AB7" s="10">
        <v>150849</v>
      </c>
    </row>
    <row r="8" spans="1:28" ht="36" customHeight="1">
      <c r="A8" s="170" t="s">
        <v>630</v>
      </c>
      <c r="B8" s="171">
        <v>19356</v>
      </c>
      <c r="C8" s="171">
        <v>13009</v>
      </c>
      <c r="D8" s="171">
        <v>32365</v>
      </c>
      <c r="E8" s="171">
        <v>6891</v>
      </c>
      <c r="F8" s="171">
        <v>6853</v>
      </c>
      <c r="G8" s="171">
        <v>13744</v>
      </c>
      <c r="H8" s="171">
        <v>529370</v>
      </c>
      <c r="I8" s="171">
        <v>543878</v>
      </c>
      <c r="J8" s="171">
        <v>1073248</v>
      </c>
      <c r="K8" s="171">
        <v>686481</v>
      </c>
      <c r="L8" s="171">
        <v>546764</v>
      </c>
      <c r="M8" s="171">
        <v>1233245</v>
      </c>
      <c r="N8" s="171">
        <v>88305</v>
      </c>
      <c r="O8" s="171">
        <v>80591</v>
      </c>
      <c r="P8" s="171">
        <v>168896</v>
      </c>
      <c r="Q8" s="171">
        <v>84270</v>
      </c>
      <c r="R8" s="171">
        <v>32974</v>
      </c>
      <c r="S8" s="171">
        <v>117244</v>
      </c>
      <c r="T8" s="171">
        <v>8585</v>
      </c>
      <c r="U8" s="171">
        <v>7393</v>
      </c>
      <c r="V8" s="171">
        <v>15978</v>
      </c>
      <c r="W8" s="171">
        <v>21319</v>
      </c>
      <c r="X8" s="171">
        <v>12301</v>
      </c>
      <c r="Y8" s="171">
        <v>33620</v>
      </c>
      <c r="Z8" s="10">
        <v>1444577</v>
      </c>
      <c r="AA8" s="10">
        <v>1243763</v>
      </c>
      <c r="AB8" s="10">
        <v>2688340</v>
      </c>
    </row>
    <row r="9" spans="1:28" ht="36" customHeight="1">
      <c r="A9" s="170" t="s">
        <v>631</v>
      </c>
      <c r="B9" s="171">
        <v>20</v>
      </c>
      <c r="C9" s="171">
        <v>34</v>
      </c>
      <c r="D9" s="171">
        <v>54</v>
      </c>
      <c r="E9" s="171">
        <v>0</v>
      </c>
      <c r="F9" s="171">
        <v>0</v>
      </c>
      <c r="G9" s="171">
        <v>0</v>
      </c>
      <c r="H9" s="171">
        <v>103747</v>
      </c>
      <c r="I9" s="171">
        <v>91139</v>
      </c>
      <c r="J9" s="171">
        <v>194886</v>
      </c>
      <c r="K9" s="171">
        <v>403093</v>
      </c>
      <c r="L9" s="171">
        <v>291338</v>
      </c>
      <c r="M9" s="171">
        <v>694431</v>
      </c>
      <c r="N9" s="171">
        <v>5134</v>
      </c>
      <c r="O9" s="171">
        <v>3438</v>
      </c>
      <c r="P9" s="171">
        <v>8572</v>
      </c>
      <c r="Q9" s="171">
        <v>38919</v>
      </c>
      <c r="R9" s="171">
        <v>22187</v>
      </c>
      <c r="S9" s="171">
        <v>61106</v>
      </c>
      <c r="T9" s="171">
        <v>12312</v>
      </c>
      <c r="U9" s="171">
        <v>11317</v>
      </c>
      <c r="V9" s="171">
        <v>23629</v>
      </c>
      <c r="W9" s="171">
        <v>0</v>
      </c>
      <c r="X9" s="171">
        <v>0</v>
      </c>
      <c r="Y9" s="171">
        <v>0</v>
      </c>
      <c r="Z9" s="10">
        <v>563225</v>
      </c>
      <c r="AA9" s="10">
        <v>419453</v>
      </c>
      <c r="AB9" s="10">
        <v>982678</v>
      </c>
    </row>
    <row r="10" spans="1:28" ht="36" customHeight="1">
      <c r="A10" s="170" t="s">
        <v>632</v>
      </c>
      <c r="B10" s="171">
        <v>3106</v>
      </c>
      <c r="C10" s="171">
        <v>2129</v>
      </c>
      <c r="D10" s="171">
        <v>5235</v>
      </c>
      <c r="E10" s="171">
        <v>301</v>
      </c>
      <c r="F10" s="171">
        <v>345</v>
      </c>
      <c r="G10" s="171">
        <v>646</v>
      </c>
      <c r="H10" s="171">
        <v>66642</v>
      </c>
      <c r="I10" s="171">
        <v>34411</v>
      </c>
      <c r="J10" s="171">
        <v>101053</v>
      </c>
      <c r="K10" s="171">
        <v>202914</v>
      </c>
      <c r="L10" s="171">
        <v>74624</v>
      </c>
      <c r="M10" s="171">
        <v>277538</v>
      </c>
      <c r="N10" s="171">
        <v>6541</v>
      </c>
      <c r="O10" s="171">
        <v>3718</v>
      </c>
      <c r="P10" s="171">
        <v>10259</v>
      </c>
      <c r="Q10" s="171">
        <v>36436</v>
      </c>
      <c r="R10" s="171">
        <v>6867</v>
      </c>
      <c r="S10" s="171">
        <v>43303</v>
      </c>
      <c r="T10" s="171">
        <v>198</v>
      </c>
      <c r="U10" s="171">
        <v>51</v>
      </c>
      <c r="V10" s="171">
        <v>249</v>
      </c>
      <c r="W10" s="171">
        <v>12698</v>
      </c>
      <c r="X10" s="171">
        <v>5836</v>
      </c>
      <c r="Y10" s="171">
        <v>18534</v>
      </c>
      <c r="Z10" s="10">
        <v>328836</v>
      </c>
      <c r="AA10" s="10">
        <v>127981</v>
      </c>
      <c r="AB10" s="10">
        <v>456817</v>
      </c>
    </row>
    <row r="11" spans="1:28" ht="36" customHeight="1">
      <c r="A11" s="170" t="s">
        <v>1319</v>
      </c>
      <c r="B11" s="171">
        <v>0</v>
      </c>
      <c r="C11" s="171">
        <v>0</v>
      </c>
      <c r="D11" s="171">
        <v>0</v>
      </c>
      <c r="E11" s="171">
        <v>0</v>
      </c>
      <c r="F11" s="171">
        <v>0</v>
      </c>
      <c r="G11" s="171">
        <v>0</v>
      </c>
      <c r="H11" s="171">
        <v>6</v>
      </c>
      <c r="I11" s="171">
        <v>4</v>
      </c>
      <c r="J11" s="171">
        <v>10</v>
      </c>
      <c r="K11" s="171">
        <v>9</v>
      </c>
      <c r="L11" s="171">
        <v>18</v>
      </c>
      <c r="M11" s="171">
        <v>27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270">
        <v>15</v>
      </c>
      <c r="AA11" s="270">
        <v>22</v>
      </c>
      <c r="AB11" s="270">
        <v>37</v>
      </c>
    </row>
    <row r="12" spans="1:28" ht="36" customHeight="1">
      <c r="A12" s="170" t="s">
        <v>633</v>
      </c>
      <c r="B12" s="171">
        <v>219</v>
      </c>
      <c r="C12" s="171">
        <v>32</v>
      </c>
      <c r="D12" s="171">
        <v>251</v>
      </c>
      <c r="E12" s="171">
        <v>0</v>
      </c>
      <c r="F12" s="171">
        <v>0</v>
      </c>
      <c r="G12" s="171">
        <v>0</v>
      </c>
      <c r="H12" s="171">
        <v>344</v>
      </c>
      <c r="I12" s="171">
        <v>240</v>
      </c>
      <c r="J12" s="171">
        <v>584</v>
      </c>
      <c r="K12" s="171">
        <v>433</v>
      </c>
      <c r="L12" s="171">
        <v>821</v>
      </c>
      <c r="M12" s="171">
        <v>1254</v>
      </c>
      <c r="N12" s="171">
        <v>70</v>
      </c>
      <c r="O12" s="171">
        <v>186</v>
      </c>
      <c r="P12" s="171">
        <v>256</v>
      </c>
      <c r="Q12" s="171">
        <v>60</v>
      </c>
      <c r="R12" s="171">
        <v>126</v>
      </c>
      <c r="S12" s="171">
        <v>186</v>
      </c>
      <c r="T12" s="171">
        <v>30</v>
      </c>
      <c r="U12" s="171">
        <v>19</v>
      </c>
      <c r="V12" s="171">
        <v>49</v>
      </c>
      <c r="W12" s="171">
        <v>0</v>
      </c>
      <c r="X12" s="171">
        <v>0</v>
      </c>
      <c r="Y12" s="171">
        <v>0</v>
      </c>
      <c r="Z12" s="10">
        <v>1156</v>
      </c>
      <c r="AA12" s="10">
        <v>1424</v>
      </c>
      <c r="AB12" s="10">
        <v>2580</v>
      </c>
    </row>
    <row r="13" spans="1:28" ht="36" customHeight="1">
      <c r="A13" s="170" t="s">
        <v>634</v>
      </c>
      <c r="B13" s="171">
        <v>4578</v>
      </c>
      <c r="C13" s="171">
        <v>1892</v>
      </c>
      <c r="D13" s="171">
        <v>6470</v>
      </c>
      <c r="E13" s="171">
        <v>159</v>
      </c>
      <c r="F13" s="171">
        <v>152</v>
      </c>
      <c r="G13" s="171">
        <v>311</v>
      </c>
      <c r="H13" s="171">
        <v>8862</v>
      </c>
      <c r="I13" s="171">
        <v>3533</v>
      </c>
      <c r="J13" s="171">
        <v>12395</v>
      </c>
      <c r="K13" s="171">
        <v>14016</v>
      </c>
      <c r="L13" s="171">
        <v>3889</v>
      </c>
      <c r="M13" s="171">
        <v>17905</v>
      </c>
      <c r="N13" s="171">
        <v>639</v>
      </c>
      <c r="O13" s="171">
        <v>165</v>
      </c>
      <c r="P13" s="171">
        <v>804</v>
      </c>
      <c r="Q13" s="171">
        <v>1115</v>
      </c>
      <c r="R13" s="171">
        <v>321</v>
      </c>
      <c r="S13" s="171">
        <v>1436</v>
      </c>
      <c r="T13" s="171">
        <v>1124</v>
      </c>
      <c r="U13" s="171">
        <v>274</v>
      </c>
      <c r="V13" s="171">
        <v>1398</v>
      </c>
      <c r="W13" s="171">
        <v>1869</v>
      </c>
      <c r="X13" s="171">
        <v>603</v>
      </c>
      <c r="Y13" s="171">
        <v>2472</v>
      </c>
      <c r="Z13" s="10">
        <v>32362</v>
      </c>
      <c r="AA13" s="10">
        <v>10829</v>
      </c>
      <c r="AB13" s="10">
        <v>43191</v>
      </c>
    </row>
    <row r="14" spans="1:28" ht="36" customHeight="1">
      <c r="A14" s="170" t="s">
        <v>635</v>
      </c>
      <c r="B14" s="171">
        <v>983</v>
      </c>
      <c r="C14" s="171">
        <v>875</v>
      </c>
      <c r="D14" s="171">
        <v>1858</v>
      </c>
      <c r="E14" s="171">
        <v>159</v>
      </c>
      <c r="F14" s="171">
        <v>291</v>
      </c>
      <c r="G14" s="171">
        <v>450</v>
      </c>
      <c r="H14" s="171">
        <v>21538</v>
      </c>
      <c r="I14" s="171">
        <v>15708</v>
      </c>
      <c r="J14" s="171">
        <v>37246</v>
      </c>
      <c r="K14" s="171">
        <v>32299</v>
      </c>
      <c r="L14" s="171">
        <v>21149</v>
      </c>
      <c r="M14" s="171">
        <v>53448</v>
      </c>
      <c r="N14" s="171">
        <v>438</v>
      </c>
      <c r="O14" s="171">
        <v>307</v>
      </c>
      <c r="P14" s="171">
        <v>745</v>
      </c>
      <c r="Q14" s="171">
        <v>1550</v>
      </c>
      <c r="R14" s="171">
        <v>970</v>
      </c>
      <c r="S14" s="171">
        <v>2520</v>
      </c>
      <c r="T14" s="171">
        <v>1939</v>
      </c>
      <c r="U14" s="171">
        <v>1493</v>
      </c>
      <c r="V14" s="171">
        <v>3432</v>
      </c>
      <c r="W14" s="171">
        <v>104</v>
      </c>
      <c r="X14" s="171">
        <v>107</v>
      </c>
      <c r="Y14" s="171">
        <v>211</v>
      </c>
      <c r="Z14" s="10">
        <v>59010</v>
      </c>
      <c r="AA14" s="10">
        <v>40900</v>
      </c>
      <c r="AB14" s="10">
        <v>99910</v>
      </c>
    </row>
    <row r="15" spans="1:28" ht="36" customHeight="1">
      <c r="A15" s="170" t="s">
        <v>636</v>
      </c>
      <c r="B15" s="171">
        <v>6391</v>
      </c>
      <c r="C15" s="171">
        <v>5707</v>
      </c>
      <c r="D15" s="171">
        <v>12098</v>
      </c>
      <c r="E15" s="171">
        <v>734</v>
      </c>
      <c r="F15" s="171">
        <v>927</v>
      </c>
      <c r="G15" s="171">
        <v>1661</v>
      </c>
      <c r="H15" s="171">
        <v>77896</v>
      </c>
      <c r="I15" s="171">
        <v>54164</v>
      </c>
      <c r="J15" s="171">
        <v>132060</v>
      </c>
      <c r="K15" s="171">
        <v>294252</v>
      </c>
      <c r="L15" s="171">
        <v>159702</v>
      </c>
      <c r="M15" s="171">
        <v>453954</v>
      </c>
      <c r="N15" s="171">
        <v>2777</v>
      </c>
      <c r="O15" s="171">
        <v>2098</v>
      </c>
      <c r="P15" s="171">
        <v>4875</v>
      </c>
      <c r="Q15" s="171">
        <v>7947</v>
      </c>
      <c r="R15" s="171">
        <v>3412</v>
      </c>
      <c r="S15" s="171">
        <v>11359</v>
      </c>
      <c r="T15" s="171">
        <v>775</v>
      </c>
      <c r="U15" s="171">
        <v>492</v>
      </c>
      <c r="V15" s="171">
        <v>1267</v>
      </c>
      <c r="W15" s="171">
        <v>7606</v>
      </c>
      <c r="X15" s="171">
        <v>4945</v>
      </c>
      <c r="Y15" s="171">
        <v>12551</v>
      </c>
      <c r="Z15" s="10">
        <v>398378</v>
      </c>
      <c r="AA15" s="10">
        <v>231447</v>
      </c>
      <c r="AB15" s="10">
        <v>629825</v>
      </c>
    </row>
    <row r="16" spans="1:28" ht="36" customHeight="1">
      <c r="A16" s="170" t="s">
        <v>37</v>
      </c>
      <c r="B16" s="171">
        <v>12</v>
      </c>
      <c r="C16" s="171">
        <v>11</v>
      </c>
      <c r="D16" s="171">
        <v>23</v>
      </c>
      <c r="E16" s="171">
        <v>0</v>
      </c>
      <c r="F16" s="171">
        <v>0</v>
      </c>
      <c r="G16" s="171">
        <v>0</v>
      </c>
      <c r="H16" s="171">
        <v>242</v>
      </c>
      <c r="I16" s="171">
        <v>466</v>
      </c>
      <c r="J16" s="171">
        <v>708</v>
      </c>
      <c r="K16" s="171">
        <v>1882</v>
      </c>
      <c r="L16" s="171">
        <v>3326</v>
      </c>
      <c r="M16" s="171">
        <v>5208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0">
        <v>2136</v>
      </c>
      <c r="AA16" s="10">
        <v>3803</v>
      </c>
      <c r="AB16" s="10">
        <v>5939</v>
      </c>
    </row>
    <row r="17" spans="1:28" s="174" customFormat="1" ht="36" customHeight="1">
      <c r="A17" s="170" t="s">
        <v>38</v>
      </c>
      <c r="B17" s="173">
        <v>58153</v>
      </c>
      <c r="C17" s="173">
        <v>37184</v>
      </c>
      <c r="D17" s="173">
        <v>95337</v>
      </c>
      <c r="E17" s="173">
        <v>9645</v>
      </c>
      <c r="F17" s="173">
        <v>9615</v>
      </c>
      <c r="G17" s="173">
        <v>19260</v>
      </c>
      <c r="H17" s="173">
        <v>1013621</v>
      </c>
      <c r="I17" s="173">
        <v>938834</v>
      </c>
      <c r="J17" s="173">
        <v>1952455</v>
      </c>
      <c r="K17" s="173">
        <v>2197527</v>
      </c>
      <c r="L17" s="173">
        <v>1503540</v>
      </c>
      <c r="M17" s="173">
        <v>3701067</v>
      </c>
      <c r="N17" s="173">
        <v>118327</v>
      </c>
      <c r="O17" s="173">
        <v>98181</v>
      </c>
      <c r="P17" s="173">
        <v>216508</v>
      </c>
      <c r="Q17" s="173">
        <v>182772</v>
      </c>
      <c r="R17" s="173">
        <v>77533</v>
      </c>
      <c r="S17" s="173">
        <v>260305</v>
      </c>
      <c r="T17" s="173">
        <v>27468</v>
      </c>
      <c r="U17" s="173">
        <v>22314</v>
      </c>
      <c r="V17" s="173">
        <v>49782</v>
      </c>
      <c r="W17" s="173">
        <v>56134</v>
      </c>
      <c r="X17" s="173">
        <v>28750</v>
      </c>
      <c r="Y17" s="173">
        <v>84884</v>
      </c>
      <c r="Z17" s="173">
        <v>3663647</v>
      </c>
      <c r="AA17" s="173">
        <v>2715951</v>
      </c>
      <c r="AB17" s="173">
        <v>6379598</v>
      </c>
    </row>
    <row r="18" spans="1:28" s="174" customFormat="1" ht="36" customHeight="1">
      <c r="A18" s="56" t="s">
        <v>624</v>
      </c>
      <c r="B18" s="604" t="s">
        <v>637</v>
      </c>
      <c r="C18" s="604"/>
      <c r="D18" s="604"/>
      <c r="E18" s="604"/>
      <c r="F18" s="604"/>
      <c r="G18" s="604"/>
      <c r="H18" s="604"/>
      <c r="I18" s="604"/>
      <c r="J18" s="604"/>
      <c r="K18" s="604" t="s">
        <v>637</v>
      </c>
      <c r="L18" s="604"/>
      <c r="M18" s="604"/>
      <c r="N18" s="604"/>
      <c r="O18" s="604"/>
      <c r="P18" s="604"/>
      <c r="Q18" s="604"/>
      <c r="R18" s="604"/>
      <c r="S18" s="604"/>
      <c r="T18" s="604" t="s">
        <v>637</v>
      </c>
      <c r="U18" s="604"/>
      <c r="V18" s="604"/>
      <c r="W18" s="604"/>
      <c r="X18" s="604"/>
      <c r="Y18" s="604"/>
      <c r="Z18" s="604"/>
      <c r="AA18" s="604"/>
      <c r="AB18" s="604"/>
    </row>
    <row r="19" spans="1:28" ht="36" customHeight="1">
      <c r="A19" s="170" t="s">
        <v>627</v>
      </c>
      <c r="B19" s="171">
        <v>181</v>
      </c>
      <c r="C19" s="171">
        <v>228</v>
      </c>
      <c r="D19" s="171">
        <v>409</v>
      </c>
      <c r="E19" s="171">
        <v>20</v>
      </c>
      <c r="F19" s="171">
        <v>67</v>
      </c>
      <c r="G19" s="171">
        <v>87</v>
      </c>
      <c r="H19" s="171">
        <v>13014</v>
      </c>
      <c r="I19" s="171">
        <v>30748</v>
      </c>
      <c r="J19" s="171">
        <v>43762</v>
      </c>
      <c r="K19" s="171">
        <v>364194</v>
      </c>
      <c r="L19" s="171">
        <v>413931</v>
      </c>
      <c r="M19" s="171">
        <v>778125</v>
      </c>
      <c r="N19" s="171">
        <v>697</v>
      </c>
      <c r="O19" s="171">
        <v>633</v>
      </c>
      <c r="P19" s="171">
        <v>1330</v>
      </c>
      <c r="Q19" s="171">
        <v>3986</v>
      </c>
      <c r="R19" s="171">
        <v>2667</v>
      </c>
      <c r="S19" s="171">
        <v>6653</v>
      </c>
      <c r="T19" s="171">
        <v>1649</v>
      </c>
      <c r="U19" s="171">
        <v>1913</v>
      </c>
      <c r="V19" s="171">
        <v>3562</v>
      </c>
      <c r="W19" s="171">
        <v>320</v>
      </c>
      <c r="X19" s="171">
        <v>381</v>
      </c>
      <c r="Y19" s="171">
        <v>701</v>
      </c>
      <c r="Z19" s="10">
        <v>384061</v>
      </c>
      <c r="AA19" s="10">
        <v>450568</v>
      </c>
      <c r="AB19" s="10">
        <v>834629</v>
      </c>
    </row>
    <row r="20" spans="1:28" ht="36" customHeight="1">
      <c r="A20" s="170" t="s">
        <v>630</v>
      </c>
      <c r="B20" s="171">
        <v>6207</v>
      </c>
      <c r="C20" s="171">
        <v>5608</v>
      </c>
      <c r="D20" s="171">
        <v>11815</v>
      </c>
      <c r="E20" s="171">
        <v>3967</v>
      </c>
      <c r="F20" s="171">
        <v>8066</v>
      </c>
      <c r="G20" s="171">
        <v>12033</v>
      </c>
      <c r="H20" s="171">
        <v>847774</v>
      </c>
      <c r="I20" s="171">
        <v>957521</v>
      </c>
      <c r="J20" s="171">
        <v>1805295</v>
      </c>
      <c r="K20" s="171">
        <v>11007192</v>
      </c>
      <c r="L20" s="171">
        <v>10000799</v>
      </c>
      <c r="M20" s="171">
        <v>21007991</v>
      </c>
      <c r="N20" s="171">
        <v>16773</v>
      </c>
      <c r="O20" s="171">
        <v>16224</v>
      </c>
      <c r="P20" s="171">
        <v>32997</v>
      </c>
      <c r="Q20" s="171">
        <v>188055</v>
      </c>
      <c r="R20" s="171">
        <v>79896</v>
      </c>
      <c r="S20" s="171">
        <v>267951</v>
      </c>
      <c r="T20" s="171">
        <v>13413</v>
      </c>
      <c r="U20" s="171">
        <v>18691</v>
      </c>
      <c r="V20" s="171">
        <v>32104</v>
      </c>
      <c r="W20" s="171">
        <v>21798</v>
      </c>
      <c r="X20" s="171">
        <v>17267</v>
      </c>
      <c r="Y20" s="171">
        <v>39065</v>
      </c>
      <c r="Z20" s="10">
        <v>12105179</v>
      </c>
      <c r="AA20" s="10">
        <v>11104072</v>
      </c>
      <c r="AB20" s="10">
        <v>23209251</v>
      </c>
    </row>
    <row r="21" spans="1:28" ht="36" customHeight="1">
      <c r="A21" s="170" t="s">
        <v>38</v>
      </c>
      <c r="B21" s="173">
        <v>6388</v>
      </c>
      <c r="C21" s="173">
        <v>5836</v>
      </c>
      <c r="D21" s="173">
        <v>12224</v>
      </c>
      <c r="E21" s="173">
        <v>3987</v>
      </c>
      <c r="F21" s="173">
        <v>8133</v>
      </c>
      <c r="G21" s="173">
        <v>12120</v>
      </c>
      <c r="H21" s="173">
        <v>860788</v>
      </c>
      <c r="I21" s="173">
        <v>988269</v>
      </c>
      <c r="J21" s="173">
        <v>1849057</v>
      </c>
      <c r="K21" s="173">
        <v>11371386</v>
      </c>
      <c r="L21" s="173">
        <v>10414730</v>
      </c>
      <c r="M21" s="173">
        <v>21786116</v>
      </c>
      <c r="N21" s="173">
        <v>17470</v>
      </c>
      <c r="O21" s="173">
        <v>16857</v>
      </c>
      <c r="P21" s="173">
        <v>34327</v>
      </c>
      <c r="Q21" s="173">
        <v>192041</v>
      </c>
      <c r="R21" s="173">
        <v>82563</v>
      </c>
      <c r="S21" s="173">
        <v>274604</v>
      </c>
      <c r="T21" s="173">
        <v>15062</v>
      </c>
      <c r="U21" s="173">
        <v>20604</v>
      </c>
      <c r="V21" s="173">
        <v>35666</v>
      </c>
      <c r="W21" s="173">
        <v>22118</v>
      </c>
      <c r="X21" s="173">
        <v>17648</v>
      </c>
      <c r="Y21" s="173">
        <v>39766</v>
      </c>
      <c r="Z21" s="173">
        <v>12489240</v>
      </c>
      <c r="AA21" s="173">
        <v>11554640</v>
      </c>
      <c r="AB21" s="173">
        <v>24043880</v>
      </c>
    </row>
  </sheetData>
  <mergeCells count="16">
    <mergeCell ref="B18:J18"/>
    <mergeCell ref="K18:S18"/>
    <mergeCell ref="T18:AB18"/>
    <mergeCell ref="B1:J1"/>
    <mergeCell ref="K1:S1"/>
    <mergeCell ref="T1:AB1"/>
    <mergeCell ref="N2:P2"/>
    <mergeCell ref="Q2:S2"/>
    <mergeCell ref="T2:V2"/>
    <mergeCell ref="W2:Y2"/>
    <mergeCell ref="Z2:AB2"/>
    <mergeCell ref="A2:A3"/>
    <mergeCell ref="B2:D2"/>
    <mergeCell ref="E2:G2"/>
    <mergeCell ref="H2:J2"/>
    <mergeCell ref="K2:M2"/>
  </mergeCells>
  <pageMargins left="0.70866141732283505" right="0.23622047244094499" top="0.55118110236220497" bottom="0.74803149606299202" header="0.31496062992126" footer="0.31496062992126"/>
  <pageSetup paperSize="9" scale="92" firstPageNumber="83" orientation="portrait" useFirstPageNumber="1" horizontalDpi="4294967294" verticalDpi="4294967294" r:id="rId1"/>
  <headerFooter>
    <oddFooter>&amp;LAISHE 2013-14&amp;CT-&amp;P</oddFooter>
  </headerFooter>
  <colBreaks count="2" manualBreakCount="2">
    <brk id="10" max="19" man="1"/>
    <brk id="19" max="19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V24"/>
  <sheetViews>
    <sheetView view="pageBreakPreview" topLeftCell="A19" zoomScaleSheetLayoutView="100" workbookViewId="0">
      <selection activeCell="A24" sqref="A24:XFD28"/>
    </sheetView>
  </sheetViews>
  <sheetFormatPr defaultRowHeight="14.25"/>
  <cols>
    <col min="1" max="1" width="13" style="176" customWidth="1"/>
    <col min="2" max="2" width="9.85546875" style="176" customWidth="1"/>
    <col min="3" max="3" width="10.140625" style="176" customWidth="1"/>
    <col min="4" max="4" width="9.85546875" style="176" customWidth="1"/>
    <col min="5" max="6" width="8.85546875" style="176" customWidth="1"/>
    <col min="7" max="7" width="9" style="176" customWidth="1"/>
    <col min="8" max="8" width="7.85546875" style="176" customWidth="1"/>
    <col min="9" max="9" width="8.140625" style="176" customWidth="1"/>
    <col min="10" max="10" width="8.85546875" style="176" customWidth="1"/>
    <col min="11" max="11" width="9" style="176" customWidth="1"/>
    <col min="12" max="12" width="8.85546875" style="176" customWidth="1"/>
    <col min="13" max="13" width="9" style="176" customWidth="1"/>
    <col min="14" max="14" width="10.7109375" style="176" customWidth="1"/>
    <col min="15" max="15" width="10.28515625" style="176" customWidth="1"/>
    <col min="16" max="16" width="9.85546875" style="176" customWidth="1"/>
    <col min="17" max="17" width="10" style="176" customWidth="1"/>
    <col min="18" max="18" width="10.7109375" style="176" customWidth="1"/>
    <col min="19" max="19" width="11.7109375" style="176" customWidth="1"/>
    <col min="20" max="16384" width="9.140625" style="176"/>
  </cols>
  <sheetData>
    <row r="1" spans="1:22" s="175" customFormat="1" ht="38.25" customHeight="1">
      <c r="A1" s="56" t="s">
        <v>638</v>
      </c>
      <c r="B1" s="604" t="s">
        <v>639</v>
      </c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 t="s">
        <v>640</v>
      </c>
      <c r="O1" s="604"/>
      <c r="P1" s="604"/>
      <c r="Q1" s="604"/>
      <c r="R1" s="604"/>
      <c r="S1" s="604"/>
      <c r="T1" s="604"/>
      <c r="U1" s="604"/>
      <c r="V1" s="604"/>
    </row>
    <row r="2" spans="1:22" s="389" customFormat="1" ht="31.5" customHeight="1">
      <c r="A2" s="618" t="s">
        <v>626</v>
      </c>
      <c r="B2" s="619" t="s">
        <v>90</v>
      </c>
      <c r="C2" s="619"/>
      <c r="D2" s="619"/>
      <c r="E2" s="619" t="s">
        <v>618</v>
      </c>
      <c r="F2" s="619"/>
      <c r="G2" s="619"/>
      <c r="H2" s="619" t="s">
        <v>619</v>
      </c>
      <c r="I2" s="619"/>
      <c r="J2" s="619"/>
      <c r="K2" s="619" t="s">
        <v>620</v>
      </c>
      <c r="L2" s="619"/>
      <c r="M2" s="619"/>
      <c r="N2" s="619" t="s">
        <v>621</v>
      </c>
      <c r="O2" s="619"/>
      <c r="P2" s="619"/>
      <c r="Q2" s="619" t="s">
        <v>622</v>
      </c>
      <c r="R2" s="619"/>
      <c r="S2" s="619"/>
      <c r="T2" s="619" t="s">
        <v>623</v>
      </c>
      <c r="U2" s="619"/>
      <c r="V2" s="619"/>
    </row>
    <row r="3" spans="1:22" s="389" customFormat="1" ht="19.5" customHeight="1">
      <c r="A3" s="618"/>
      <c r="B3" s="390" t="s">
        <v>103</v>
      </c>
      <c r="C3" s="390" t="s">
        <v>104</v>
      </c>
      <c r="D3" s="390" t="s">
        <v>90</v>
      </c>
      <c r="E3" s="390" t="s">
        <v>103</v>
      </c>
      <c r="F3" s="390" t="s">
        <v>104</v>
      </c>
      <c r="G3" s="390" t="s">
        <v>90</v>
      </c>
      <c r="H3" s="390" t="s">
        <v>103</v>
      </c>
      <c r="I3" s="390" t="s">
        <v>104</v>
      </c>
      <c r="J3" s="390" t="s">
        <v>90</v>
      </c>
      <c r="K3" s="390" t="s">
        <v>103</v>
      </c>
      <c r="L3" s="390" t="s">
        <v>104</v>
      </c>
      <c r="M3" s="390" t="s">
        <v>90</v>
      </c>
      <c r="N3" s="390" t="s">
        <v>103</v>
      </c>
      <c r="O3" s="390" t="s">
        <v>104</v>
      </c>
      <c r="P3" s="390" t="s">
        <v>90</v>
      </c>
      <c r="Q3" s="390" t="s">
        <v>103</v>
      </c>
      <c r="R3" s="390" t="s">
        <v>104</v>
      </c>
      <c r="S3" s="390" t="s">
        <v>90</v>
      </c>
      <c r="T3" s="390" t="s">
        <v>103</v>
      </c>
      <c r="U3" s="390" t="s">
        <v>104</v>
      </c>
      <c r="V3" s="390" t="s">
        <v>90</v>
      </c>
    </row>
    <row r="4" spans="1:22">
      <c r="A4" s="177">
        <v>1</v>
      </c>
      <c r="B4" s="178">
        <v>2</v>
      </c>
      <c r="C4" s="177">
        <v>3</v>
      </c>
      <c r="D4" s="178">
        <v>4</v>
      </c>
      <c r="E4" s="177">
        <v>5</v>
      </c>
      <c r="F4" s="178">
        <v>6</v>
      </c>
      <c r="G4" s="177">
        <v>7</v>
      </c>
      <c r="H4" s="178">
        <v>8</v>
      </c>
      <c r="I4" s="177">
        <v>9</v>
      </c>
      <c r="J4" s="178">
        <v>10</v>
      </c>
      <c r="K4" s="177">
        <v>11</v>
      </c>
      <c r="L4" s="178">
        <v>12</v>
      </c>
      <c r="M4" s="177">
        <v>13</v>
      </c>
      <c r="N4" s="178">
        <v>2</v>
      </c>
      <c r="O4" s="177">
        <v>3</v>
      </c>
      <c r="P4" s="178">
        <v>4</v>
      </c>
      <c r="Q4" s="177">
        <v>5</v>
      </c>
      <c r="R4" s="178">
        <v>6</v>
      </c>
      <c r="S4" s="177">
        <v>7</v>
      </c>
      <c r="T4" s="178">
        <v>8</v>
      </c>
      <c r="U4" s="177">
        <v>9</v>
      </c>
      <c r="V4" s="178">
        <v>10</v>
      </c>
    </row>
    <row r="5" spans="1:22" ht="49.5" customHeight="1">
      <c r="A5" s="468" t="s">
        <v>627</v>
      </c>
      <c r="B5" s="179">
        <v>352332</v>
      </c>
      <c r="C5" s="179">
        <v>303385</v>
      </c>
      <c r="D5" s="179">
        <v>655717</v>
      </c>
      <c r="E5" s="179">
        <v>37928</v>
      </c>
      <c r="F5" s="179">
        <v>30257</v>
      </c>
      <c r="G5" s="179">
        <v>68185</v>
      </c>
      <c r="H5" s="179">
        <v>12750</v>
      </c>
      <c r="I5" s="179">
        <v>13135</v>
      </c>
      <c r="J5" s="179">
        <v>25885</v>
      </c>
      <c r="K5" s="179">
        <v>48961</v>
      </c>
      <c r="L5" s="179">
        <v>31636</v>
      </c>
      <c r="M5" s="179">
        <v>80597</v>
      </c>
      <c r="N5" s="179">
        <v>1616</v>
      </c>
      <c r="O5" s="179">
        <v>670</v>
      </c>
      <c r="P5" s="179">
        <v>2286</v>
      </c>
      <c r="Q5" s="179">
        <v>10608</v>
      </c>
      <c r="R5" s="179">
        <v>5211</v>
      </c>
      <c r="S5" s="179">
        <v>15819</v>
      </c>
      <c r="T5" s="179">
        <v>2258</v>
      </c>
      <c r="U5" s="179">
        <v>2574</v>
      </c>
      <c r="V5" s="179">
        <v>4832</v>
      </c>
    </row>
    <row r="6" spans="1:22" ht="49.5" customHeight="1">
      <c r="A6" s="468" t="s">
        <v>628</v>
      </c>
      <c r="B6" s="179">
        <v>358925</v>
      </c>
      <c r="C6" s="179">
        <v>304790</v>
      </c>
      <c r="D6" s="179">
        <v>663715</v>
      </c>
      <c r="E6" s="179">
        <v>34540</v>
      </c>
      <c r="F6" s="179">
        <v>25156</v>
      </c>
      <c r="G6" s="179">
        <v>59696</v>
      </c>
      <c r="H6" s="179">
        <v>27483</v>
      </c>
      <c r="I6" s="179">
        <v>27740</v>
      </c>
      <c r="J6" s="179">
        <v>55223</v>
      </c>
      <c r="K6" s="179">
        <v>86445</v>
      </c>
      <c r="L6" s="179">
        <v>60981</v>
      </c>
      <c r="M6" s="179">
        <v>147426</v>
      </c>
      <c r="N6" s="179">
        <v>1</v>
      </c>
      <c r="O6" s="179">
        <v>0</v>
      </c>
      <c r="P6" s="179">
        <v>1</v>
      </c>
      <c r="Q6" s="179">
        <v>9</v>
      </c>
      <c r="R6" s="179">
        <v>3</v>
      </c>
      <c r="S6" s="179">
        <v>12</v>
      </c>
      <c r="T6" s="179">
        <v>1</v>
      </c>
      <c r="U6" s="179">
        <v>2</v>
      </c>
      <c r="V6" s="179">
        <v>3</v>
      </c>
    </row>
    <row r="7" spans="1:22" ht="49.5" customHeight="1">
      <c r="A7" s="468" t="s">
        <v>629</v>
      </c>
      <c r="B7" s="179">
        <v>122695</v>
      </c>
      <c r="C7" s="179">
        <v>28154</v>
      </c>
      <c r="D7" s="179">
        <v>150849</v>
      </c>
      <c r="E7" s="179">
        <v>16715</v>
      </c>
      <c r="F7" s="179">
        <v>3606</v>
      </c>
      <c r="G7" s="179">
        <v>20321</v>
      </c>
      <c r="H7" s="179">
        <v>7658</v>
      </c>
      <c r="I7" s="179">
        <v>1658</v>
      </c>
      <c r="J7" s="179">
        <v>9316</v>
      </c>
      <c r="K7" s="179">
        <v>31574</v>
      </c>
      <c r="L7" s="179">
        <v>5712</v>
      </c>
      <c r="M7" s="179">
        <v>37286</v>
      </c>
      <c r="N7" s="179">
        <v>1538</v>
      </c>
      <c r="O7" s="179">
        <v>181</v>
      </c>
      <c r="P7" s="179">
        <v>1719</v>
      </c>
      <c r="Q7" s="179">
        <v>1359</v>
      </c>
      <c r="R7" s="179">
        <v>258</v>
      </c>
      <c r="S7" s="179">
        <v>1617</v>
      </c>
      <c r="T7" s="179">
        <v>1350</v>
      </c>
      <c r="U7" s="179">
        <v>486</v>
      </c>
      <c r="V7" s="179">
        <v>1836</v>
      </c>
    </row>
    <row r="8" spans="1:22" ht="49.5" customHeight="1">
      <c r="A8" s="468" t="s">
        <v>630</v>
      </c>
      <c r="B8" s="179">
        <v>1444577</v>
      </c>
      <c r="C8" s="179">
        <v>1243763</v>
      </c>
      <c r="D8" s="179">
        <v>2688340</v>
      </c>
      <c r="E8" s="179">
        <v>165052</v>
      </c>
      <c r="F8" s="179">
        <v>130613</v>
      </c>
      <c r="G8" s="179">
        <v>295665</v>
      </c>
      <c r="H8" s="179">
        <v>45454</v>
      </c>
      <c r="I8" s="179">
        <v>30910</v>
      </c>
      <c r="J8" s="179">
        <v>76364</v>
      </c>
      <c r="K8" s="179">
        <v>379592</v>
      </c>
      <c r="L8" s="179">
        <v>361454</v>
      </c>
      <c r="M8" s="179">
        <v>741046</v>
      </c>
      <c r="N8" s="179">
        <v>2189</v>
      </c>
      <c r="O8" s="179">
        <v>937</v>
      </c>
      <c r="P8" s="179">
        <v>3126</v>
      </c>
      <c r="Q8" s="179">
        <v>45997</v>
      </c>
      <c r="R8" s="179">
        <v>31932</v>
      </c>
      <c r="S8" s="179">
        <v>77929</v>
      </c>
      <c r="T8" s="179">
        <v>7534</v>
      </c>
      <c r="U8" s="179">
        <v>6722</v>
      </c>
      <c r="V8" s="179">
        <v>14256</v>
      </c>
    </row>
    <row r="9" spans="1:22" ht="49.5" customHeight="1">
      <c r="A9" s="468" t="s">
        <v>631</v>
      </c>
      <c r="B9" s="179">
        <v>563225</v>
      </c>
      <c r="C9" s="179">
        <v>419453</v>
      </c>
      <c r="D9" s="179">
        <v>982678</v>
      </c>
      <c r="E9" s="179">
        <v>90188</v>
      </c>
      <c r="F9" s="179">
        <v>61615</v>
      </c>
      <c r="G9" s="179">
        <v>151803</v>
      </c>
      <c r="H9" s="179">
        <v>49193</v>
      </c>
      <c r="I9" s="179">
        <v>33147</v>
      </c>
      <c r="J9" s="179">
        <v>82340</v>
      </c>
      <c r="K9" s="179">
        <v>244582</v>
      </c>
      <c r="L9" s="179">
        <v>183437</v>
      </c>
      <c r="M9" s="179">
        <v>428019</v>
      </c>
      <c r="N9" s="179">
        <v>1</v>
      </c>
      <c r="O9" s="179">
        <v>0</v>
      </c>
      <c r="P9" s="179">
        <v>1</v>
      </c>
      <c r="Q9" s="179">
        <v>3651</v>
      </c>
      <c r="R9" s="179">
        <v>3012</v>
      </c>
      <c r="S9" s="179">
        <v>6663</v>
      </c>
      <c r="T9" s="179">
        <v>1030</v>
      </c>
      <c r="U9" s="179">
        <v>794</v>
      </c>
      <c r="V9" s="179">
        <v>1824</v>
      </c>
    </row>
    <row r="10" spans="1:22" ht="49.5" customHeight="1">
      <c r="A10" s="468" t="s">
        <v>632</v>
      </c>
      <c r="B10" s="179">
        <v>328836</v>
      </c>
      <c r="C10" s="179">
        <v>127981</v>
      </c>
      <c r="D10" s="179">
        <v>456817</v>
      </c>
      <c r="E10" s="179">
        <v>22588</v>
      </c>
      <c r="F10" s="179">
        <v>5984</v>
      </c>
      <c r="G10" s="179">
        <v>28572</v>
      </c>
      <c r="H10" s="179">
        <v>13262</v>
      </c>
      <c r="I10" s="179">
        <v>6376</v>
      </c>
      <c r="J10" s="179">
        <v>19638</v>
      </c>
      <c r="K10" s="179">
        <v>57377</v>
      </c>
      <c r="L10" s="179">
        <v>17138</v>
      </c>
      <c r="M10" s="179">
        <v>74515</v>
      </c>
      <c r="N10" s="179">
        <v>1226</v>
      </c>
      <c r="O10" s="179">
        <v>270</v>
      </c>
      <c r="P10" s="179">
        <v>1496</v>
      </c>
      <c r="Q10" s="179">
        <v>9002</v>
      </c>
      <c r="R10" s="179">
        <v>2210</v>
      </c>
      <c r="S10" s="179">
        <v>11212</v>
      </c>
      <c r="T10" s="179">
        <v>5492</v>
      </c>
      <c r="U10" s="179">
        <v>2283</v>
      </c>
      <c r="V10" s="179">
        <v>7775</v>
      </c>
    </row>
    <row r="11" spans="1:22" ht="49.5" customHeight="1">
      <c r="A11" s="468" t="s">
        <v>1319</v>
      </c>
      <c r="B11" s="179">
        <v>15</v>
      </c>
      <c r="C11" s="179">
        <v>22</v>
      </c>
      <c r="D11" s="179">
        <v>37</v>
      </c>
      <c r="E11" s="179">
        <v>0</v>
      </c>
      <c r="F11" s="179">
        <v>0</v>
      </c>
      <c r="G11" s="179">
        <v>0</v>
      </c>
      <c r="H11" s="179">
        <v>15</v>
      </c>
      <c r="I11" s="179">
        <v>22</v>
      </c>
      <c r="J11" s="179">
        <v>37</v>
      </c>
      <c r="K11" s="179">
        <v>0</v>
      </c>
      <c r="L11" s="179">
        <v>0</v>
      </c>
      <c r="M11" s="179">
        <v>0</v>
      </c>
      <c r="N11" s="179">
        <v>0</v>
      </c>
      <c r="O11" s="179">
        <v>0</v>
      </c>
      <c r="P11" s="179">
        <v>0</v>
      </c>
      <c r="Q11" s="179">
        <v>0</v>
      </c>
      <c r="R11" s="179">
        <v>0</v>
      </c>
      <c r="S11" s="179">
        <v>0</v>
      </c>
      <c r="T11" s="179">
        <v>0</v>
      </c>
      <c r="U11" s="179">
        <v>0</v>
      </c>
      <c r="V11" s="179">
        <v>0</v>
      </c>
    </row>
    <row r="12" spans="1:22" ht="59.25" customHeight="1">
      <c r="A12" s="468" t="s">
        <v>633</v>
      </c>
      <c r="B12" s="179">
        <v>1156</v>
      </c>
      <c r="C12" s="179">
        <v>1424</v>
      </c>
      <c r="D12" s="179">
        <v>2580</v>
      </c>
      <c r="E12" s="179">
        <v>158</v>
      </c>
      <c r="F12" s="179">
        <v>280</v>
      </c>
      <c r="G12" s="179">
        <v>438</v>
      </c>
      <c r="H12" s="179">
        <v>26</v>
      </c>
      <c r="I12" s="179">
        <v>39</v>
      </c>
      <c r="J12" s="179">
        <v>65</v>
      </c>
      <c r="K12" s="179">
        <v>208</v>
      </c>
      <c r="L12" s="179">
        <v>493</v>
      </c>
      <c r="M12" s="179">
        <v>701</v>
      </c>
      <c r="N12" s="179">
        <v>0</v>
      </c>
      <c r="O12" s="179">
        <v>1</v>
      </c>
      <c r="P12" s="179">
        <v>1</v>
      </c>
      <c r="Q12" s="179">
        <v>16</v>
      </c>
      <c r="R12" s="179">
        <v>36</v>
      </c>
      <c r="S12" s="179">
        <v>52</v>
      </c>
      <c r="T12" s="179">
        <v>0</v>
      </c>
      <c r="U12" s="179">
        <v>0</v>
      </c>
      <c r="V12" s="179">
        <v>0</v>
      </c>
    </row>
    <row r="13" spans="1:22" ht="49.5" customHeight="1">
      <c r="A13" s="468" t="s">
        <v>634</v>
      </c>
      <c r="B13" s="179">
        <v>32362</v>
      </c>
      <c r="C13" s="179">
        <v>10829</v>
      </c>
      <c r="D13" s="179">
        <v>43191</v>
      </c>
      <c r="E13" s="179">
        <v>2470</v>
      </c>
      <c r="F13" s="179">
        <v>898</v>
      </c>
      <c r="G13" s="179">
        <v>3368</v>
      </c>
      <c r="H13" s="179">
        <v>1465</v>
      </c>
      <c r="I13" s="179">
        <v>498</v>
      </c>
      <c r="J13" s="179">
        <v>1963</v>
      </c>
      <c r="K13" s="179">
        <v>4538</v>
      </c>
      <c r="L13" s="179">
        <v>1924</v>
      </c>
      <c r="M13" s="179">
        <v>6462</v>
      </c>
      <c r="N13" s="179">
        <v>188</v>
      </c>
      <c r="O13" s="179">
        <v>27</v>
      </c>
      <c r="P13" s="179">
        <v>215</v>
      </c>
      <c r="Q13" s="179">
        <v>123</v>
      </c>
      <c r="R13" s="179">
        <v>24</v>
      </c>
      <c r="S13" s="179">
        <v>147</v>
      </c>
      <c r="T13" s="179">
        <v>611</v>
      </c>
      <c r="U13" s="179">
        <v>149</v>
      </c>
      <c r="V13" s="179">
        <v>760</v>
      </c>
    </row>
    <row r="14" spans="1:22" ht="71.25" customHeight="1">
      <c r="A14" s="468" t="s">
        <v>635</v>
      </c>
      <c r="B14" s="179">
        <v>59010</v>
      </c>
      <c r="C14" s="179">
        <v>40900</v>
      </c>
      <c r="D14" s="179">
        <v>99910</v>
      </c>
      <c r="E14" s="179">
        <v>5069</v>
      </c>
      <c r="F14" s="179">
        <v>3836</v>
      </c>
      <c r="G14" s="179">
        <v>8905</v>
      </c>
      <c r="H14" s="179">
        <v>1785</v>
      </c>
      <c r="I14" s="179">
        <v>1151</v>
      </c>
      <c r="J14" s="179">
        <v>2936</v>
      </c>
      <c r="K14" s="179">
        <v>12119</v>
      </c>
      <c r="L14" s="179">
        <v>11232</v>
      </c>
      <c r="M14" s="179">
        <v>23351</v>
      </c>
      <c r="N14" s="179">
        <v>54</v>
      </c>
      <c r="O14" s="179">
        <v>35</v>
      </c>
      <c r="P14" s="179">
        <v>89</v>
      </c>
      <c r="Q14" s="179">
        <v>5482</v>
      </c>
      <c r="R14" s="179">
        <v>2944</v>
      </c>
      <c r="S14" s="179">
        <v>8426</v>
      </c>
      <c r="T14" s="179">
        <v>1411</v>
      </c>
      <c r="U14" s="179">
        <v>1196</v>
      </c>
      <c r="V14" s="179">
        <v>2607</v>
      </c>
    </row>
    <row r="15" spans="1:22" ht="49.5" customHeight="1">
      <c r="A15" s="468" t="s">
        <v>636</v>
      </c>
      <c r="B15" s="179">
        <v>398378</v>
      </c>
      <c r="C15" s="179">
        <v>231447</v>
      </c>
      <c r="D15" s="179">
        <v>629825</v>
      </c>
      <c r="E15" s="179">
        <v>10931</v>
      </c>
      <c r="F15" s="179">
        <v>6871</v>
      </c>
      <c r="G15" s="179">
        <v>17802</v>
      </c>
      <c r="H15" s="179">
        <v>4105</v>
      </c>
      <c r="I15" s="179">
        <v>2455</v>
      </c>
      <c r="J15" s="179">
        <v>6560</v>
      </c>
      <c r="K15" s="179">
        <v>68251</v>
      </c>
      <c r="L15" s="179">
        <v>37763</v>
      </c>
      <c r="M15" s="179">
        <v>106014</v>
      </c>
      <c r="N15" s="179">
        <v>166</v>
      </c>
      <c r="O15" s="179">
        <v>95</v>
      </c>
      <c r="P15" s="179">
        <v>261</v>
      </c>
      <c r="Q15" s="179">
        <v>6703</v>
      </c>
      <c r="R15" s="179">
        <v>3444</v>
      </c>
      <c r="S15" s="179">
        <v>10147</v>
      </c>
      <c r="T15" s="179">
        <v>10742</v>
      </c>
      <c r="U15" s="179">
        <v>9138</v>
      </c>
      <c r="V15" s="179">
        <v>19880</v>
      </c>
    </row>
    <row r="16" spans="1:22" ht="49.5" customHeight="1">
      <c r="A16" s="468" t="s">
        <v>37</v>
      </c>
      <c r="B16" s="179">
        <v>2136</v>
      </c>
      <c r="C16" s="179">
        <v>3803</v>
      </c>
      <c r="D16" s="179">
        <v>5939</v>
      </c>
      <c r="E16" s="179">
        <v>407</v>
      </c>
      <c r="F16" s="179">
        <v>496</v>
      </c>
      <c r="G16" s="179">
        <v>903</v>
      </c>
      <c r="H16" s="179">
        <v>122</v>
      </c>
      <c r="I16" s="179">
        <v>196</v>
      </c>
      <c r="J16" s="179">
        <v>318</v>
      </c>
      <c r="K16" s="179">
        <v>770</v>
      </c>
      <c r="L16" s="179">
        <v>898</v>
      </c>
      <c r="M16" s="179">
        <v>1668</v>
      </c>
      <c r="N16" s="179">
        <v>20</v>
      </c>
      <c r="O16" s="179">
        <v>14</v>
      </c>
      <c r="P16" s="179">
        <v>34</v>
      </c>
      <c r="Q16" s="179">
        <v>26</v>
      </c>
      <c r="R16" s="179">
        <v>60</v>
      </c>
      <c r="S16" s="179">
        <v>86</v>
      </c>
      <c r="T16" s="179">
        <v>16</v>
      </c>
      <c r="U16" s="179">
        <v>98</v>
      </c>
      <c r="V16" s="179">
        <v>114</v>
      </c>
    </row>
    <row r="17" spans="1:22" s="181" customFormat="1" ht="33.75" customHeight="1">
      <c r="A17" s="479" t="s">
        <v>38</v>
      </c>
      <c r="B17" s="180">
        <v>3663647</v>
      </c>
      <c r="C17" s="180">
        <v>2715951</v>
      </c>
      <c r="D17" s="180">
        <v>6379598</v>
      </c>
      <c r="E17" s="180">
        <v>386046</v>
      </c>
      <c r="F17" s="180">
        <v>269612</v>
      </c>
      <c r="G17" s="180">
        <v>655658</v>
      </c>
      <c r="H17" s="180">
        <v>163318</v>
      </c>
      <c r="I17" s="180">
        <v>117327</v>
      </c>
      <c r="J17" s="180">
        <v>280645</v>
      </c>
      <c r="K17" s="180">
        <v>934417</v>
      </c>
      <c r="L17" s="180">
        <v>712668</v>
      </c>
      <c r="M17" s="180">
        <v>1647085</v>
      </c>
      <c r="N17" s="180">
        <v>6999</v>
      </c>
      <c r="O17" s="180">
        <v>2230</v>
      </c>
      <c r="P17" s="180">
        <v>9229</v>
      </c>
      <c r="Q17" s="180">
        <v>82976</v>
      </c>
      <c r="R17" s="180">
        <v>49134</v>
      </c>
      <c r="S17" s="180">
        <v>132110</v>
      </c>
      <c r="T17" s="180">
        <v>30445</v>
      </c>
      <c r="U17" s="180">
        <v>23442</v>
      </c>
      <c r="V17" s="180">
        <v>53887</v>
      </c>
    </row>
    <row r="18" spans="1:22" s="175" customFormat="1" ht="38.25" customHeight="1">
      <c r="A18" s="56" t="str">
        <f>A1</f>
        <v xml:space="preserve">Table </v>
      </c>
      <c r="B18" s="604" t="s">
        <v>641</v>
      </c>
      <c r="C18" s="604"/>
      <c r="D18" s="604"/>
      <c r="E18" s="604"/>
      <c r="F18" s="604"/>
      <c r="G18" s="604"/>
      <c r="H18" s="604"/>
      <c r="I18" s="604"/>
      <c r="J18" s="604"/>
      <c r="K18" s="604"/>
      <c r="L18" s="604"/>
      <c r="M18" s="604"/>
      <c r="N18" s="604" t="s">
        <v>642</v>
      </c>
      <c r="O18" s="604"/>
      <c r="P18" s="604"/>
      <c r="Q18" s="604"/>
      <c r="R18" s="604"/>
      <c r="S18" s="604"/>
      <c r="T18" s="604"/>
      <c r="U18" s="604"/>
      <c r="V18" s="604"/>
    </row>
    <row r="19" spans="1:22" ht="40.5" customHeight="1">
      <c r="A19" s="468" t="s">
        <v>627</v>
      </c>
      <c r="B19" s="179">
        <v>384061</v>
      </c>
      <c r="C19" s="179">
        <v>450568</v>
      </c>
      <c r="D19" s="179">
        <v>834629</v>
      </c>
      <c r="E19" s="179">
        <v>44904</v>
      </c>
      <c r="F19" s="179">
        <v>45402</v>
      </c>
      <c r="G19" s="179">
        <v>90306</v>
      </c>
      <c r="H19" s="179">
        <v>80323</v>
      </c>
      <c r="I19" s="179">
        <v>84665</v>
      </c>
      <c r="J19" s="179">
        <v>164988</v>
      </c>
      <c r="K19" s="179">
        <v>94108</v>
      </c>
      <c r="L19" s="179">
        <v>108621</v>
      </c>
      <c r="M19" s="179">
        <v>202729</v>
      </c>
      <c r="N19" s="179">
        <v>1410</v>
      </c>
      <c r="O19" s="179">
        <v>916</v>
      </c>
      <c r="P19" s="179">
        <v>2326</v>
      </c>
      <c r="Q19" s="179">
        <v>14339</v>
      </c>
      <c r="R19" s="179">
        <v>16286</v>
      </c>
      <c r="S19" s="179">
        <v>30625</v>
      </c>
      <c r="T19" s="179">
        <v>24687</v>
      </c>
      <c r="U19" s="179">
        <v>31719</v>
      </c>
      <c r="V19" s="179">
        <v>56406</v>
      </c>
    </row>
    <row r="20" spans="1:22" ht="40.5" customHeight="1">
      <c r="A20" s="468" t="s">
        <v>630</v>
      </c>
      <c r="B20" s="179">
        <v>12105179</v>
      </c>
      <c r="C20" s="179">
        <v>11104072</v>
      </c>
      <c r="D20" s="179">
        <v>23209251</v>
      </c>
      <c r="E20" s="179">
        <v>1653626</v>
      </c>
      <c r="F20" s="179">
        <v>1521382</v>
      </c>
      <c r="G20" s="179">
        <v>3196537</v>
      </c>
      <c r="H20" s="179">
        <v>519442</v>
      </c>
      <c r="I20" s="179">
        <v>441618</v>
      </c>
      <c r="J20" s="179">
        <v>965519</v>
      </c>
      <c r="K20" s="179">
        <v>4073974</v>
      </c>
      <c r="L20" s="179">
        <v>3864641</v>
      </c>
      <c r="M20" s="179">
        <v>8002266</v>
      </c>
      <c r="N20" s="179">
        <v>19408</v>
      </c>
      <c r="O20" s="179">
        <v>14967</v>
      </c>
      <c r="P20" s="179">
        <v>34519</v>
      </c>
      <c r="Q20" s="179">
        <v>597524</v>
      </c>
      <c r="R20" s="179">
        <v>565239</v>
      </c>
      <c r="S20" s="179">
        <v>1166621</v>
      </c>
      <c r="T20" s="179">
        <v>199463</v>
      </c>
      <c r="U20" s="179">
        <v>269065</v>
      </c>
      <c r="V20" s="179">
        <v>469399</v>
      </c>
    </row>
    <row r="21" spans="1:22" s="181" customFormat="1" ht="40.5" customHeight="1">
      <c r="A21" s="479" t="s">
        <v>38</v>
      </c>
      <c r="B21" s="180">
        <v>12489240</v>
      </c>
      <c r="C21" s="180">
        <v>11554640</v>
      </c>
      <c r="D21" s="180">
        <v>24043880</v>
      </c>
      <c r="E21" s="180">
        <v>1698530</v>
      </c>
      <c r="F21" s="180">
        <v>1566784</v>
      </c>
      <c r="G21" s="180">
        <v>3286843</v>
      </c>
      <c r="H21" s="180">
        <v>599765</v>
      </c>
      <c r="I21" s="180">
        <v>526283</v>
      </c>
      <c r="J21" s="180">
        <v>1130507</v>
      </c>
      <c r="K21" s="180">
        <v>4168082</v>
      </c>
      <c r="L21" s="180">
        <v>3973262</v>
      </c>
      <c r="M21" s="180">
        <v>8204995</v>
      </c>
      <c r="N21" s="180">
        <v>20818</v>
      </c>
      <c r="O21" s="180">
        <v>15883</v>
      </c>
      <c r="P21" s="180">
        <v>36845</v>
      </c>
      <c r="Q21" s="180">
        <v>611863</v>
      </c>
      <c r="R21" s="180">
        <v>581525</v>
      </c>
      <c r="S21" s="180">
        <v>1197246</v>
      </c>
      <c r="T21" s="180">
        <v>224150</v>
      </c>
      <c r="U21" s="180">
        <v>300784</v>
      </c>
      <c r="V21" s="180">
        <v>525805</v>
      </c>
    </row>
    <row r="24" spans="1:22" ht="15"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</row>
  </sheetData>
  <mergeCells count="12">
    <mergeCell ref="B18:M18"/>
    <mergeCell ref="N18:V18"/>
    <mergeCell ref="B1:M1"/>
    <mergeCell ref="N1:V1"/>
    <mergeCell ref="A2:A3"/>
    <mergeCell ref="B2:D2"/>
    <mergeCell ref="E2:G2"/>
    <mergeCell ref="H2:J2"/>
    <mergeCell ref="K2:M2"/>
    <mergeCell ref="N2:P2"/>
    <mergeCell ref="Q2:S2"/>
    <mergeCell ref="T2:V2"/>
  </mergeCells>
  <printOptions horizontalCentered="1"/>
  <pageMargins left="0.27559055118110198" right="0.118110236220472" top="0.66929133858267698" bottom="0.511811023622047" header="0.23622047244094499" footer="0.23622047244094499"/>
  <pageSetup paperSize="9" scale="81" firstPageNumber="86" pageOrder="overThenDown" orientation="portrait" useFirstPageNumber="1" horizontalDpi="4294967294" verticalDpi="4294967294" r:id="rId1"/>
  <headerFooter alignWithMargins="0">
    <oddFooter>&amp;L&amp;"Arial,Italic"&amp;9AISHE 2013-14&amp;CT-&amp;P</oddFooter>
  </headerFooter>
  <colBreaks count="1" manualBreakCount="1">
    <brk id="13" max="19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1:W20"/>
  <sheetViews>
    <sheetView view="pageBreakPreview" topLeftCell="A13" zoomScaleSheetLayoutView="100" workbookViewId="0">
      <selection activeCell="A21" sqref="A21:XFD26"/>
    </sheetView>
  </sheetViews>
  <sheetFormatPr defaultRowHeight="14.25"/>
  <cols>
    <col min="1" max="1" width="21" style="227" customWidth="1"/>
    <col min="2" max="2" width="8.42578125" style="227" customWidth="1"/>
    <col min="3" max="3" width="8.140625" style="227" customWidth="1"/>
    <col min="4" max="4" width="9.140625" style="227" customWidth="1"/>
    <col min="5" max="5" width="9" style="227" customWidth="1"/>
    <col min="6" max="6" width="8.28515625" style="227" customWidth="1"/>
    <col min="7" max="10" width="8.7109375" style="227" customWidth="1"/>
    <col min="11" max="11" width="7.5703125" style="227" customWidth="1"/>
    <col min="12" max="15" width="7.42578125" style="227" customWidth="1"/>
    <col min="16" max="16" width="8" style="227" customWidth="1"/>
    <col min="17" max="17" width="9" style="227" customWidth="1"/>
    <col min="18" max="18" width="9.5703125" style="227" customWidth="1"/>
    <col min="19" max="19" width="10.28515625" style="227" customWidth="1"/>
    <col min="20" max="20" width="6.85546875" style="227" customWidth="1"/>
    <col min="21" max="21" width="7.140625" style="227" customWidth="1"/>
    <col min="22" max="22" width="7.7109375" style="227" customWidth="1"/>
    <col min="23" max="16384" width="9.140625" style="227"/>
  </cols>
  <sheetData>
    <row r="1" spans="1:22" s="226" customFormat="1" ht="38.25" customHeight="1">
      <c r="A1" s="56" t="s">
        <v>1280</v>
      </c>
      <c r="B1" s="604" t="s">
        <v>1281</v>
      </c>
      <c r="C1" s="604"/>
      <c r="D1" s="604"/>
      <c r="E1" s="604"/>
      <c r="F1" s="604"/>
      <c r="G1" s="604"/>
      <c r="H1" s="604"/>
      <c r="I1" s="604"/>
      <c r="J1" s="604"/>
      <c r="K1" s="604" t="str">
        <f>B1</f>
        <v>Post-wise Number of Teachers in various types of Universities
(a) Teaching departments and Constituent Units/Off-campus Centres</v>
      </c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</row>
    <row r="2" spans="1:22" s="391" customFormat="1" ht="31.5" customHeight="1">
      <c r="A2" s="618" t="s">
        <v>626</v>
      </c>
      <c r="B2" s="602" t="s">
        <v>1270</v>
      </c>
      <c r="C2" s="602"/>
      <c r="D2" s="602"/>
      <c r="E2" s="602" t="s">
        <v>1271</v>
      </c>
      <c r="F2" s="603"/>
      <c r="G2" s="603"/>
      <c r="H2" s="602" t="s">
        <v>1272</v>
      </c>
      <c r="I2" s="603"/>
      <c r="J2" s="603"/>
      <c r="K2" s="602" t="s">
        <v>1273</v>
      </c>
      <c r="L2" s="603"/>
      <c r="M2" s="603"/>
      <c r="N2" s="602" t="s">
        <v>1274</v>
      </c>
      <c r="O2" s="603"/>
      <c r="P2" s="603"/>
      <c r="Q2" s="622" t="s">
        <v>38</v>
      </c>
      <c r="R2" s="623"/>
      <c r="S2" s="624"/>
      <c r="T2" s="602" t="s">
        <v>1275</v>
      </c>
      <c r="U2" s="603"/>
      <c r="V2" s="603"/>
    </row>
    <row r="3" spans="1:22" s="391" customFormat="1" ht="19.5" customHeight="1">
      <c r="A3" s="618"/>
      <c r="B3" s="382" t="s">
        <v>103</v>
      </c>
      <c r="C3" s="382" t="s">
        <v>104</v>
      </c>
      <c r="D3" s="382" t="s">
        <v>90</v>
      </c>
      <c r="E3" s="382" t="s">
        <v>103</v>
      </c>
      <c r="F3" s="382" t="s">
        <v>104</v>
      </c>
      <c r="G3" s="382" t="s">
        <v>90</v>
      </c>
      <c r="H3" s="382" t="s">
        <v>103</v>
      </c>
      <c r="I3" s="382" t="s">
        <v>104</v>
      </c>
      <c r="J3" s="382" t="s">
        <v>90</v>
      </c>
      <c r="K3" s="382" t="s">
        <v>103</v>
      </c>
      <c r="L3" s="382" t="s">
        <v>104</v>
      </c>
      <c r="M3" s="382" t="s">
        <v>90</v>
      </c>
      <c r="N3" s="382" t="s">
        <v>103</v>
      </c>
      <c r="O3" s="382" t="s">
        <v>104</v>
      </c>
      <c r="P3" s="382" t="s">
        <v>90</v>
      </c>
      <c r="Q3" s="382" t="s">
        <v>103</v>
      </c>
      <c r="R3" s="382" t="s">
        <v>104</v>
      </c>
      <c r="S3" s="382" t="s">
        <v>90</v>
      </c>
      <c r="T3" s="382" t="s">
        <v>103</v>
      </c>
      <c r="U3" s="382" t="s">
        <v>104</v>
      </c>
      <c r="V3" s="382" t="s">
        <v>90</v>
      </c>
    </row>
    <row r="4" spans="1:22" ht="33.75" customHeight="1">
      <c r="A4" s="469" t="s">
        <v>627</v>
      </c>
      <c r="B4" s="228">
        <v>2409</v>
      </c>
      <c r="C4" s="228">
        <v>576</v>
      </c>
      <c r="D4" s="228">
        <v>2985</v>
      </c>
      <c r="E4" s="228">
        <v>1829</v>
      </c>
      <c r="F4" s="228">
        <v>600</v>
      </c>
      <c r="G4" s="228">
        <v>2429</v>
      </c>
      <c r="H4" s="228">
        <v>3468</v>
      </c>
      <c r="I4" s="228">
        <v>1506</v>
      </c>
      <c r="J4" s="228">
        <v>4974</v>
      </c>
      <c r="K4" s="228">
        <v>35</v>
      </c>
      <c r="L4" s="228">
        <v>12</v>
      </c>
      <c r="M4" s="228">
        <v>47</v>
      </c>
      <c r="N4" s="228">
        <v>404</v>
      </c>
      <c r="O4" s="228">
        <v>201</v>
      </c>
      <c r="P4" s="228">
        <v>605</v>
      </c>
      <c r="Q4" s="228">
        <v>8145</v>
      </c>
      <c r="R4" s="228">
        <v>2895</v>
      </c>
      <c r="S4" s="228">
        <v>11040</v>
      </c>
      <c r="T4" s="228">
        <v>4</v>
      </c>
      <c r="U4" s="228">
        <v>1</v>
      </c>
      <c r="V4" s="228">
        <v>5</v>
      </c>
    </row>
    <row r="5" spans="1:22" ht="33.75" customHeight="1">
      <c r="A5" s="469" t="s">
        <v>628</v>
      </c>
      <c r="B5" s="228">
        <v>79</v>
      </c>
      <c r="C5" s="228">
        <v>40</v>
      </c>
      <c r="D5" s="228">
        <v>119</v>
      </c>
      <c r="E5" s="228">
        <v>133</v>
      </c>
      <c r="F5" s="228">
        <v>68</v>
      </c>
      <c r="G5" s="228">
        <v>201</v>
      </c>
      <c r="H5" s="228">
        <v>138</v>
      </c>
      <c r="I5" s="228">
        <v>99</v>
      </c>
      <c r="J5" s="228">
        <v>237</v>
      </c>
      <c r="K5" s="228">
        <v>0</v>
      </c>
      <c r="L5" s="228">
        <v>0</v>
      </c>
      <c r="M5" s="228">
        <v>0</v>
      </c>
      <c r="N5" s="228">
        <v>0</v>
      </c>
      <c r="O5" s="228">
        <v>0</v>
      </c>
      <c r="P5" s="228">
        <v>0</v>
      </c>
      <c r="Q5" s="228">
        <v>350</v>
      </c>
      <c r="R5" s="228">
        <v>207</v>
      </c>
      <c r="S5" s="228">
        <v>557</v>
      </c>
      <c r="T5" s="228">
        <v>0</v>
      </c>
      <c r="U5" s="228">
        <v>0</v>
      </c>
      <c r="V5" s="228">
        <v>0</v>
      </c>
    </row>
    <row r="6" spans="1:22" ht="33.75" customHeight="1">
      <c r="A6" s="469" t="s">
        <v>629</v>
      </c>
      <c r="B6" s="228">
        <v>3843</v>
      </c>
      <c r="C6" s="228">
        <v>622</v>
      </c>
      <c r="D6" s="228">
        <v>4465</v>
      </c>
      <c r="E6" s="228">
        <v>1881</v>
      </c>
      <c r="F6" s="228">
        <v>372</v>
      </c>
      <c r="G6" s="228">
        <v>2253</v>
      </c>
      <c r="H6" s="228">
        <v>4184</v>
      </c>
      <c r="I6" s="228">
        <v>1014</v>
      </c>
      <c r="J6" s="228">
        <v>5198</v>
      </c>
      <c r="K6" s="228">
        <v>99</v>
      </c>
      <c r="L6" s="228">
        <v>56</v>
      </c>
      <c r="M6" s="228">
        <v>155</v>
      </c>
      <c r="N6" s="228">
        <v>142</v>
      </c>
      <c r="O6" s="228">
        <v>69</v>
      </c>
      <c r="P6" s="228">
        <v>211</v>
      </c>
      <c r="Q6" s="228">
        <v>10149</v>
      </c>
      <c r="R6" s="228">
        <v>2133</v>
      </c>
      <c r="S6" s="228">
        <v>12282</v>
      </c>
      <c r="T6" s="228">
        <v>18</v>
      </c>
      <c r="U6" s="228">
        <v>6</v>
      </c>
      <c r="V6" s="228">
        <v>24</v>
      </c>
    </row>
    <row r="7" spans="1:22" ht="33.75" customHeight="1">
      <c r="A7" s="469" t="s">
        <v>630</v>
      </c>
      <c r="B7" s="228">
        <v>9779</v>
      </c>
      <c r="C7" s="228">
        <v>2678</v>
      </c>
      <c r="D7" s="228">
        <v>12457</v>
      </c>
      <c r="E7" s="228">
        <v>6997</v>
      </c>
      <c r="F7" s="228">
        <v>2443</v>
      </c>
      <c r="G7" s="228">
        <v>9440</v>
      </c>
      <c r="H7" s="228">
        <v>16308</v>
      </c>
      <c r="I7" s="228">
        <v>8442</v>
      </c>
      <c r="J7" s="228">
        <v>24750</v>
      </c>
      <c r="K7" s="228">
        <v>145</v>
      </c>
      <c r="L7" s="228">
        <v>99</v>
      </c>
      <c r="M7" s="228">
        <v>244</v>
      </c>
      <c r="N7" s="228">
        <v>3941</v>
      </c>
      <c r="O7" s="228">
        <v>2384</v>
      </c>
      <c r="P7" s="228">
        <v>6325</v>
      </c>
      <c r="Q7" s="228">
        <v>37170</v>
      </c>
      <c r="R7" s="228">
        <v>16046</v>
      </c>
      <c r="S7" s="228">
        <v>53216</v>
      </c>
      <c r="T7" s="228">
        <v>1054</v>
      </c>
      <c r="U7" s="228">
        <v>443</v>
      </c>
      <c r="V7" s="228">
        <v>1497</v>
      </c>
    </row>
    <row r="8" spans="1:22" ht="33.75" customHeight="1">
      <c r="A8" s="469" t="s">
        <v>631</v>
      </c>
      <c r="B8" s="228">
        <v>74</v>
      </c>
      <c r="C8" s="228">
        <v>18</v>
      </c>
      <c r="D8" s="228">
        <v>92</v>
      </c>
      <c r="E8" s="228">
        <v>34</v>
      </c>
      <c r="F8" s="228">
        <v>7</v>
      </c>
      <c r="G8" s="228">
        <v>41</v>
      </c>
      <c r="H8" s="228">
        <v>119</v>
      </c>
      <c r="I8" s="228">
        <v>74</v>
      </c>
      <c r="J8" s="228">
        <v>193</v>
      </c>
      <c r="K8" s="228">
        <v>0</v>
      </c>
      <c r="L8" s="228">
        <v>0</v>
      </c>
      <c r="M8" s="228">
        <v>0</v>
      </c>
      <c r="N8" s="228">
        <v>40</v>
      </c>
      <c r="O8" s="228">
        <v>28</v>
      </c>
      <c r="P8" s="228">
        <v>68</v>
      </c>
      <c r="Q8" s="228">
        <v>267</v>
      </c>
      <c r="R8" s="228">
        <v>127</v>
      </c>
      <c r="S8" s="228">
        <v>394</v>
      </c>
      <c r="T8" s="228">
        <v>550</v>
      </c>
      <c r="U8" s="228">
        <v>155</v>
      </c>
      <c r="V8" s="228">
        <v>705</v>
      </c>
    </row>
    <row r="9" spans="1:22" ht="33.75" customHeight="1">
      <c r="A9" s="469" t="s">
        <v>632</v>
      </c>
      <c r="B9" s="228">
        <v>2431</v>
      </c>
      <c r="C9" s="228">
        <v>585</v>
      </c>
      <c r="D9" s="228">
        <v>3016</v>
      </c>
      <c r="E9" s="228">
        <v>1893</v>
      </c>
      <c r="F9" s="228">
        <v>786</v>
      </c>
      <c r="G9" s="228">
        <v>2679</v>
      </c>
      <c r="H9" s="228">
        <v>12541</v>
      </c>
      <c r="I9" s="228">
        <v>7438</v>
      </c>
      <c r="J9" s="228">
        <v>19979</v>
      </c>
      <c r="K9" s="228">
        <v>989</v>
      </c>
      <c r="L9" s="228">
        <v>759</v>
      </c>
      <c r="M9" s="228">
        <v>1748</v>
      </c>
      <c r="N9" s="228">
        <v>228</v>
      </c>
      <c r="O9" s="228">
        <v>151</v>
      </c>
      <c r="P9" s="228">
        <v>379</v>
      </c>
      <c r="Q9" s="228">
        <v>18082</v>
      </c>
      <c r="R9" s="228">
        <v>9719</v>
      </c>
      <c r="S9" s="228">
        <v>27801</v>
      </c>
      <c r="T9" s="228">
        <v>386</v>
      </c>
      <c r="U9" s="228">
        <v>212</v>
      </c>
      <c r="V9" s="228">
        <v>598</v>
      </c>
    </row>
    <row r="10" spans="1:22" ht="33.75" customHeight="1">
      <c r="A10" s="469" t="s">
        <v>1319</v>
      </c>
      <c r="B10" s="228">
        <v>4</v>
      </c>
      <c r="C10" s="228">
        <v>0</v>
      </c>
      <c r="D10" s="228">
        <v>4</v>
      </c>
      <c r="E10" s="228">
        <v>1</v>
      </c>
      <c r="F10" s="228">
        <v>0</v>
      </c>
      <c r="G10" s="228">
        <v>1</v>
      </c>
      <c r="H10" s="228">
        <v>0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28">
        <v>0</v>
      </c>
      <c r="P10" s="228">
        <v>0</v>
      </c>
      <c r="Q10" s="228">
        <v>5</v>
      </c>
      <c r="R10" s="228">
        <v>0</v>
      </c>
      <c r="S10" s="228">
        <v>5</v>
      </c>
      <c r="T10" s="228">
        <v>0</v>
      </c>
      <c r="U10" s="228">
        <v>0</v>
      </c>
      <c r="V10" s="228">
        <v>0</v>
      </c>
    </row>
    <row r="11" spans="1:22" ht="33.75" customHeight="1">
      <c r="A11" s="469" t="s">
        <v>633</v>
      </c>
      <c r="B11" s="228">
        <v>172</v>
      </c>
      <c r="C11" s="228">
        <v>33</v>
      </c>
      <c r="D11" s="228">
        <v>205</v>
      </c>
      <c r="E11" s="228">
        <v>32</v>
      </c>
      <c r="F11" s="228">
        <v>14</v>
      </c>
      <c r="G11" s="228">
        <v>46</v>
      </c>
      <c r="H11" s="228">
        <v>183</v>
      </c>
      <c r="I11" s="228">
        <v>67</v>
      </c>
      <c r="J11" s="228">
        <v>250</v>
      </c>
      <c r="K11" s="228">
        <v>15</v>
      </c>
      <c r="L11" s="228">
        <v>13</v>
      </c>
      <c r="M11" s="228">
        <v>28</v>
      </c>
      <c r="N11" s="228">
        <v>0</v>
      </c>
      <c r="O11" s="228">
        <v>0</v>
      </c>
      <c r="P11" s="228">
        <v>0</v>
      </c>
      <c r="Q11" s="228">
        <v>402</v>
      </c>
      <c r="R11" s="228">
        <v>127</v>
      </c>
      <c r="S11" s="228">
        <v>529</v>
      </c>
      <c r="T11" s="228">
        <v>0</v>
      </c>
      <c r="U11" s="228">
        <v>0</v>
      </c>
      <c r="V11" s="228">
        <v>0</v>
      </c>
    </row>
    <row r="12" spans="1:22" ht="33.75" customHeight="1">
      <c r="A12" s="469" t="s">
        <v>634</v>
      </c>
      <c r="B12" s="228">
        <v>1509</v>
      </c>
      <c r="C12" s="228">
        <v>274</v>
      </c>
      <c r="D12" s="228">
        <v>1783</v>
      </c>
      <c r="E12" s="228">
        <v>1090</v>
      </c>
      <c r="F12" s="228">
        <v>250</v>
      </c>
      <c r="G12" s="228">
        <v>1340</v>
      </c>
      <c r="H12" s="228">
        <v>1211</v>
      </c>
      <c r="I12" s="228">
        <v>374</v>
      </c>
      <c r="J12" s="228">
        <v>1585</v>
      </c>
      <c r="K12" s="228">
        <v>24</v>
      </c>
      <c r="L12" s="228">
        <v>40</v>
      </c>
      <c r="M12" s="228">
        <v>64</v>
      </c>
      <c r="N12" s="228">
        <v>222</v>
      </c>
      <c r="O12" s="228">
        <v>67</v>
      </c>
      <c r="P12" s="228">
        <v>289</v>
      </c>
      <c r="Q12" s="228">
        <v>4056</v>
      </c>
      <c r="R12" s="228">
        <v>1005</v>
      </c>
      <c r="S12" s="228">
        <v>5061</v>
      </c>
      <c r="T12" s="228">
        <v>36</v>
      </c>
      <c r="U12" s="228">
        <v>6</v>
      </c>
      <c r="V12" s="228">
        <v>42</v>
      </c>
    </row>
    <row r="13" spans="1:22" ht="33.75" customHeight="1">
      <c r="A13" s="469" t="s">
        <v>635</v>
      </c>
      <c r="B13" s="228">
        <v>249</v>
      </c>
      <c r="C13" s="228">
        <v>139</v>
      </c>
      <c r="D13" s="228">
        <v>388</v>
      </c>
      <c r="E13" s="228">
        <v>181</v>
      </c>
      <c r="F13" s="228">
        <v>153</v>
      </c>
      <c r="G13" s="228">
        <v>334</v>
      </c>
      <c r="H13" s="228">
        <v>655</v>
      </c>
      <c r="I13" s="228">
        <v>529</v>
      </c>
      <c r="J13" s="228">
        <v>1184</v>
      </c>
      <c r="K13" s="228">
        <v>43</v>
      </c>
      <c r="L13" s="228">
        <v>39</v>
      </c>
      <c r="M13" s="228">
        <v>82</v>
      </c>
      <c r="N13" s="228">
        <v>115</v>
      </c>
      <c r="O13" s="228">
        <v>139</v>
      </c>
      <c r="P13" s="228">
        <v>254</v>
      </c>
      <c r="Q13" s="228">
        <v>1243</v>
      </c>
      <c r="R13" s="228">
        <v>999</v>
      </c>
      <c r="S13" s="228">
        <v>2242</v>
      </c>
      <c r="T13" s="228">
        <v>8</v>
      </c>
      <c r="U13" s="228">
        <v>13</v>
      </c>
      <c r="V13" s="228">
        <v>21</v>
      </c>
    </row>
    <row r="14" spans="1:22" ht="33.75" customHeight="1">
      <c r="A14" s="469" t="s">
        <v>636</v>
      </c>
      <c r="B14" s="228">
        <v>5351</v>
      </c>
      <c r="C14" s="228">
        <v>1916</v>
      </c>
      <c r="D14" s="228">
        <v>7267</v>
      </c>
      <c r="E14" s="228">
        <v>4093</v>
      </c>
      <c r="F14" s="228">
        <v>2172</v>
      </c>
      <c r="G14" s="228">
        <v>6265</v>
      </c>
      <c r="H14" s="228">
        <v>13321</v>
      </c>
      <c r="I14" s="228">
        <v>9927</v>
      </c>
      <c r="J14" s="228">
        <v>23248</v>
      </c>
      <c r="K14" s="228">
        <v>3695</v>
      </c>
      <c r="L14" s="228">
        <v>2836</v>
      </c>
      <c r="M14" s="228">
        <v>6531</v>
      </c>
      <c r="N14" s="228">
        <v>152</v>
      </c>
      <c r="O14" s="228">
        <v>108</v>
      </c>
      <c r="P14" s="228">
        <v>260</v>
      </c>
      <c r="Q14" s="228">
        <v>26612</v>
      </c>
      <c r="R14" s="228">
        <v>16959</v>
      </c>
      <c r="S14" s="228">
        <v>43571</v>
      </c>
      <c r="T14" s="228">
        <v>552</v>
      </c>
      <c r="U14" s="228">
        <v>270</v>
      </c>
      <c r="V14" s="228">
        <v>822</v>
      </c>
    </row>
    <row r="15" spans="1:22" ht="33.75" customHeight="1">
      <c r="A15" s="469" t="s">
        <v>37</v>
      </c>
      <c r="B15" s="228">
        <v>19</v>
      </c>
      <c r="C15" s="228">
        <v>18</v>
      </c>
      <c r="D15" s="228">
        <v>37</v>
      </c>
      <c r="E15" s="228">
        <v>58</v>
      </c>
      <c r="F15" s="228">
        <v>47</v>
      </c>
      <c r="G15" s="228">
        <v>105</v>
      </c>
      <c r="H15" s="228">
        <v>105</v>
      </c>
      <c r="I15" s="228">
        <v>87</v>
      </c>
      <c r="J15" s="228">
        <v>192</v>
      </c>
      <c r="K15" s="228">
        <v>0</v>
      </c>
      <c r="L15" s="228">
        <v>0</v>
      </c>
      <c r="M15" s="228">
        <v>0</v>
      </c>
      <c r="N15" s="228">
        <v>2</v>
      </c>
      <c r="O15" s="228">
        <v>3</v>
      </c>
      <c r="P15" s="228">
        <v>5</v>
      </c>
      <c r="Q15" s="228">
        <v>184</v>
      </c>
      <c r="R15" s="228">
        <v>155</v>
      </c>
      <c r="S15" s="228">
        <v>339</v>
      </c>
      <c r="T15" s="228">
        <v>0</v>
      </c>
      <c r="U15" s="228">
        <v>0</v>
      </c>
      <c r="V15" s="228">
        <v>0</v>
      </c>
    </row>
    <row r="16" spans="1:22" s="231" customFormat="1" ht="20.25" customHeight="1">
      <c r="A16" s="229" t="s">
        <v>38</v>
      </c>
      <c r="B16" s="230">
        <f t="shared" ref="B16:R16" si="0">SUM(B4:B15)</f>
        <v>25919</v>
      </c>
      <c r="C16" s="230">
        <f t="shared" si="0"/>
        <v>6899</v>
      </c>
      <c r="D16" s="230">
        <f t="shared" si="0"/>
        <v>32818</v>
      </c>
      <c r="E16" s="230">
        <f t="shared" si="0"/>
        <v>18222</v>
      </c>
      <c r="F16" s="230">
        <f t="shared" si="0"/>
        <v>6912</v>
      </c>
      <c r="G16" s="230">
        <f t="shared" si="0"/>
        <v>25134</v>
      </c>
      <c r="H16" s="230">
        <f t="shared" si="0"/>
        <v>52233</v>
      </c>
      <c r="I16" s="230">
        <f t="shared" si="0"/>
        <v>29557</v>
      </c>
      <c r="J16" s="230">
        <f t="shared" si="0"/>
        <v>81790</v>
      </c>
      <c r="K16" s="230">
        <f t="shared" si="0"/>
        <v>5045</v>
      </c>
      <c r="L16" s="230">
        <f t="shared" si="0"/>
        <v>3854</v>
      </c>
      <c r="M16" s="230">
        <f t="shared" si="0"/>
        <v>8899</v>
      </c>
      <c r="N16" s="230">
        <f t="shared" si="0"/>
        <v>5246</v>
      </c>
      <c r="O16" s="230">
        <f t="shared" si="0"/>
        <v>3150</v>
      </c>
      <c r="P16" s="230">
        <f t="shared" si="0"/>
        <v>8396</v>
      </c>
      <c r="Q16" s="230">
        <f t="shared" si="0"/>
        <v>106665</v>
      </c>
      <c r="R16" s="230">
        <f t="shared" si="0"/>
        <v>50372</v>
      </c>
      <c r="S16" s="230">
        <f>Q16+R16</f>
        <v>157037</v>
      </c>
      <c r="T16" s="230">
        <f t="shared" ref="T16:V16" si="1">SUM(T4:T15)</f>
        <v>2608</v>
      </c>
      <c r="U16" s="230">
        <f t="shared" si="1"/>
        <v>1106</v>
      </c>
      <c r="V16" s="230">
        <f t="shared" si="1"/>
        <v>3714</v>
      </c>
    </row>
    <row r="17" spans="1:23" s="226" customFormat="1" ht="38.25" customHeight="1">
      <c r="A17" s="232" t="s">
        <v>1280</v>
      </c>
      <c r="B17" s="620" t="s">
        <v>1282</v>
      </c>
      <c r="C17" s="620"/>
      <c r="D17" s="620"/>
      <c r="E17" s="620"/>
      <c r="F17" s="620"/>
      <c r="G17" s="620"/>
      <c r="H17" s="620"/>
      <c r="I17" s="620"/>
      <c r="J17" s="620"/>
      <c r="K17" s="620" t="str">
        <f>B17</f>
        <v>Post-wise Number of Teachers in various types of Universities
(b) Affiliated and Constituent Colleges</v>
      </c>
      <c r="L17" s="621"/>
      <c r="M17" s="621"/>
      <c r="N17" s="621"/>
      <c r="O17" s="621"/>
      <c r="P17" s="621"/>
      <c r="Q17" s="621"/>
      <c r="R17" s="621"/>
      <c r="S17" s="621"/>
      <c r="T17" s="233"/>
      <c r="U17" s="233"/>
      <c r="V17" s="233"/>
    </row>
    <row r="18" spans="1:23" s="235" customFormat="1" ht="33.75" customHeight="1">
      <c r="A18" s="469" t="s">
        <v>627</v>
      </c>
      <c r="B18" s="234">
        <v>1551</v>
      </c>
      <c r="C18" s="234">
        <v>684</v>
      </c>
      <c r="D18" s="234">
        <v>2235</v>
      </c>
      <c r="E18" s="234">
        <v>3864</v>
      </c>
      <c r="F18" s="234">
        <v>3855</v>
      </c>
      <c r="G18" s="234">
        <v>7719</v>
      </c>
      <c r="H18" s="234">
        <v>9795</v>
      </c>
      <c r="I18" s="234">
        <v>8939</v>
      </c>
      <c r="J18" s="234">
        <v>18734</v>
      </c>
      <c r="K18" s="234">
        <v>506</v>
      </c>
      <c r="L18" s="234">
        <v>696</v>
      </c>
      <c r="M18" s="234">
        <v>1202</v>
      </c>
      <c r="N18" s="234">
        <v>1600</v>
      </c>
      <c r="O18" s="234">
        <v>2127</v>
      </c>
      <c r="P18" s="234">
        <v>3727</v>
      </c>
      <c r="Q18" s="234">
        <v>17316</v>
      </c>
      <c r="R18" s="234">
        <v>16301</v>
      </c>
      <c r="S18" s="234">
        <v>33617</v>
      </c>
      <c r="T18" s="234">
        <v>171</v>
      </c>
      <c r="U18" s="234">
        <v>147</v>
      </c>
      <c r="V18" s="234">
        <v>318</v>
      </c>
    </row>
    <row r="19" spans="1:23" s="235" customFormat="1" ht="33.75" customHeight="1">
      <c r="A19" s="469" t="s">
        <v>630</v>
      </c>
      <c r="B19" s="234">
        <v>59537</v>
      </c>
      <c r="C19" s="234">
        <v>21040</v>
      </c>
      <c r="D19" s="234">
        <v>80577</v>
      </c>
      <c r="E19" s="234">
        <v>96449</v>
      </c>
      <c r="F19" s="234">
        <v>51655</v>
      </c>
      <c r="G19" s="234">
        <v>148104</v>
      </c>
      <c r="H19" s="234">
        <v>420825</v>
      </c>
      <c r="I19" s="234">
        <v>291566</v>
      </c>
      <c r="J19" s="234">
        <v>712391</v>
      </c>
      <c r="K19" s="234">
        <v>14554</v>
      </c>
      <c r="L19" s="234">
        <v>17225</v>
      </c>
      <c r="M19" s="234">
        <v>31779</v>
      </c>
      <c r="N19" s="234">
        <v>36407</v>
      </c>
      <c r="O19" s="234">
        <v>33732</v>
      </c>
      <c r="P19" s="234">
        <v>70139</v>
      </c>
      <c r="Q19" s="234">
        <v>627772</v>
      </c>
      <c r="R19" s="234">
        <v>415218</v>
      </c>
      <c r="S19" s="234">
        <v>1042990</v>
      </c>
      <c r="T19" s="234">
        <v>6590</v>
      </c>
      <c r="U19" s="234">
        <v>5012</v>
      </c>
      <c r="V19" s="234">
        <v>11602</v>
      </c>
    </row>
    <row r="20" spans="1:23" s="231" customFormat="1" ht="20.25" customHeight="1">
      <c r="A20" s="229" t="s">
        <v>38</v>
      </c>
      <c r="B20" s="230">
        <f t="shared" ref="B20:V20" si="2">SUM(B18:B19)</f>
        <v>61088</v>
      </c>
      <c r="C20" s="230">
        <f t="shared" si="2"/>
        <v>21724</v>
      </c>
      <c r="D20" s="230">
        <f t="shared" si="2"/>
        <v>82812</v>
      </c>
      <c r="E20" s="230">
        <f t="shared" si="2"/>
        <v>100313</v>
      </c>
      <c r="F20" s="230">
        <f t="shared" si="2"/>
        <v>55510</v>
      </c>
      <c r="G20" s="230">
        <f t="shared" si="2"/>
        <v>155823</v>
      </c>
      <c r="H20" s="230">
        <f t="shared" si="2"/>
        <v>430620</v>
      </c>
      <c r="I20" s="230">
        <f t="shared" si="2"/>
        <v>300505</v>
      </c>
      <c r="J20" s="230">
        <f t="shared" si="2"/>
        <v>731125</v>
      </c>
      <c r="K20" s="230">
        <f t="shared" si="2"/>
        <v>15060</v>
      </c>
      <c r="L20" s="230">
        <f t="shared" si="2"/>
        <v>17921</v>
      </c>
      <c r="M20" s="230">
        <f t="shared" si="2"/>
        <v>32981</v>
      </c>
      <c r="N20" s="230">
        <f t="shared" si="2"/>
        <v>38007</v>
      </c>
      <c r="O20" s="230">
        <f t="shared" si="2"/>
        <v>35859</v>
      </c>
      <c r="P20" s="230">
        <f t="shared" si="2"/>
        <v>73866</v>
      </c>
      <c r="Q20" s="230">
        <f t="shared" si="2"/>
        <v>645088</v>
      </c>
      <c r="R20" s="230">
        <f t="shared" si="2"/>
        <v>431519</v>
      </c>
      <c r="S20" s="230">
        <f t="shared" si="2"/>
        <v>1076607</v>
      </c>
      <c r="T20" s="230">
        <f t="shared" si="2"/>
        <v>6761</v>
      </c>
      <c r="U20" s="230">
        <f t="shared" si="2"/>
        <v>5159</v>
      </c>
      <c r="V20" s="230">
        <f t="shared" si="2"/>
        <v>11920</v>
      </c>
      <c r="W20" s="227"/>
    </row>
  </sheetData>
  <mergeCells count="12">
    <mergeCell ref="B17:J17"/>
    <mergeCell ref="K17:S17"/>
    <mergeCell ref="B1:J1"/>
    <mergeCell ref="K1:V1"/>
    <mergeCell ref="A2:A3"/>
    <mergeCell ref="B2:D2"/>
    <mergeCell ref="E2:G2"/>
    <mergeCell ref="H2:J2"/>
    <mergeCell ref="K2:M2"/>
    <mergeCell ref="N2:P2"/>
    <mergeCell ref="Q2:S2"/>
    <mergeCell ref="T2:V2"/>
  </mergeCells>
  <printOptions horizontalCentered="1"/>
  <pageMargins left="0.59055118110236204" right="0.196850393700787" top="0.66929133858267698" bottom="0.59055118110236204" header="0.23622047244094499" footer="0.23622047244094499"/>
  <pageSetup paperSize="9" scale="81" firstPageNumber="88" pageOrder="overThenDown" orientation="portrait" useFirstPageNumber="1" horizontalDpi="4294967294" verticalDpi="4294967294" r:id="rId1"/>
  <headerFooter alignWithMargins="0">
    <oddFooter>&amp;L&amp;"Arial,Italic"&amp;9AISHE 2013-14&amp;CT-&amp;P</oddFooter>
  </headerFooter>
  <colBreaks count="1" manualBreakCount="1">
    <brk id="10" max="1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1:V20"/>
  <sheetViews>
    <sheetView view="pageBreakPreview" topLeftCell="A13" zoomScaleSheetLayoutView="100" workbookViewId="0">
      <selection activeCell="A16" sqref="A16"/>
    </sheetView>
  </sheetViews>
  <sheetFormatPr defaultRowHeight="14.25"/>
  <cols>
    <col min="1" max="1" width="22" style="227" customWidth="1"/>
    <col min="2" max="4" width="9.28515625" style="227" customWidth="1"/>
    <col min="5" max="10" width="8.28515625" style="227" customWidth="1"/>
    <col min="11" max="11" width="7.85546875" style="227" customWidth="1"/>
    <col min="12" max="12" width="7.7109375" style="227" customWidth="1"/>
    <col min="13" max="13" width="8.28515625" style="227" customWidth="1"/>
    <col min="14" max="14" width="6.42578125" style="227" customWidth="1"/>
    <col min="15" max="15" width="7.28515625" style="227" customWidth="1"/>
    <col min="16" max="16" width="6.7109375" style="227" customWidth="1"/>
    <col min="17" max="17" width="6.85546875" style="227" customWidth="1"/>
    <col min="18" max="19" width="7.28515625" style="227" customWidth="1"/>
    <col min="20" max="20" width="6.5703125" style="227" customWidth="1"/>
    <col min="21" max="22" width="7.5703125" style="227" customWidth="1"/>
    <col min="23" max="16384" width="9.140625" style="227"/>
  </cols>
  <sheetData>
    <row r="1" spans="1:22" s="226" customFormat="1" ht="38.25" customHeight="1">
      <c r="A1" s="56" t="s">
        <v>1283</v>
      </c>
      <c r="B1" s="604" t="s">
        <v>1284</v>
      </c>
      <c r="C1" s="604"/>
      <c r="D1" s="604"/>
      <c r="E1" s="604"/>
      <c r="F1" s="604"/>
      <c r="G1" s="604"/>
      <c r="H1" s="604"/>
      <c r="I1" s="604"/>
      <c r="J1" s="604"/>
      <c r="K1" s="604" t="s">
        <v>1284</v>
      </c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</row>
    <row r="2" spans="1:22" s="391" customFormat="1" ht="31.5" customHeight="1">
      <c r="A2" s="618" t="s">
        <v>626</v>
      </c>
      <c r="B2" s="626" t="s">
        <v>90</v>
      </c>
      <c r="C2" s="626"/>
      <c r="D2" s="626"/>
      <c r="E2" s="626" t="s">
        <v>618</v>
      </c>
      <c r="F2" s="626"/>
      <c r="G2" s="626"/>
      <c r="H2" s="626" t="s">
        <v>619</v>
      </c>
      <c r="I2" s="626"/>
      <c r="J2" s="626"/>
      <c r="K2" s="626" t="s">
        <v>620</v>
      </c>
      <c r="L2" s="626"/>
      <c r="M2" s="626"/>
      <c r="N2" s="626" t="s">
        <v>621</v>
      </c>
      <c r="O2" s="626"/>
      <c r="P2" s="626"/>
      <c r="Q2" s="626" t="s">
        <v>622</v>
      </c>
      <c r="R2" s="626"/>
      <c r="S2" s="626"/>
      <c r="T2" s="626" t="s">
        <v>623</v>
      </c>
      <c r="U2" s="626"/>
      <c r="V2" s="626"/>
    </row>
    <row r="3" spans="1:22" s="391" customFormat="1" ht="19.5" customHeight="1">
      <c r="A3" s="618"/>
      <c r="B3" s="392" t="s">
        <v>103</v>
      </c>
      <c r="C3" s="392" t="s">
        <v>104</v>
      </c>
      <c r="D3" s="392" t="s">
        <v>90</v>
      </c>
      <c r="E3" s="392" t="s">
        <v>103</v>
      </c>
      <c r="F3" s="392" t="s">
        <v>104</v>
      </c>
      <c r="G3" s="392" t="s">
        <v>90</v>
      </c>
      <c r="H3" s="392" t="s">
        <v>103</v>
      </c>
      <c r="I3" s="392" t="s">
        <v>104</v>
      </c>
      <c r="J3" s="392" t="s">
        <v>90</v>
      </c>
      <c r="K3" s="392" t="s">
        <v>103</v>
      </c>
      <c r="L3" s="392" t="s">
        <v>104</v>
      </c>
      <c r="M3" s="392" t="s">
        <v>90</v>
      </c>
      <c r="N3" s="392" t="s">
        <v>103</v>
      </c>
      <c r="O3" s="392" t="s">
        <v>104</v>
      </c>
      <c r="P3" s="392" t="s">
        <v>90</v>
      </c>
      <c r="Q3" s="392" t="s">
        <v>103</v>
      </c>
      <c r="R3" s="392" t="s">
        <v>104</v>
      </c>
      <c r="S3" s="392" t="s">
        <v>90</v>
      </c>
      <c r="T3" s="392" t="s">
        <v>103</v>
      </c>
      <c r="U3" s="392" t="s">
        <v>104</v>
      </c>
      <c r="V3" s="392" t="s">
        <v>90</v>
      </c>
    </row>
    <row r="4" spans="1:22" ht="33.75" customHeight="1">
      <c r="A4" s="466" t="s">
        <v>627</v>
      </c>
      <c r="B4" s="228">
        <v>8145</v>
      </c>
      <c r="C4" s="228">
        <v>2895</v>
      </c>
      <c r="D4" s="228">
        <v>11040</v>
      </c>
      <c r="E4" s="228">
        <v>710</v>
      </c>
      <c r="F4" s="228">
        <v>189</v>
      </c>
      <c r="G4" s="228">
        <v>899</v>
      </c>
      <c r="H4" s="228">
        <v>409</v>
      </c>
      <c r="I4" s="228">
        <v>233</v>
      </c>
      <c r="J4" s="228">
        <v>642</v>
      </c>
      <c r="K4" s="228">
        <v>763</v>
      </c>
      <c r="L4" s="228">
        <v>198</v>
      </c>
      <c r="M4" s="228">
        <v>961</v>
      </c>
      <c r="N4" s="228">
        <v>89</v>
      </c>
      <c r="O4" s="228">
        <v>13</v>
      </c>
      <c r="P4" s="228">
        <v>102</v>
      </c>
      <c r="Q4" s="228">
        <v>1239</v>
      </c>
      <c r="R4" s="228">
        <v>335</v>
      </c>
      <c r="S4" s="228">
        <v>1574</v>
      </c>
      <c r="T4" s="228">
        <v>203</v>
      </c>
      <c r="U4" s="228">
        <v>174</v>
      </c>
      <c r="V4" s="228">
        <v>377</v>
      </c>
    </row>
    <row r="5" spans="1:22" ht="33.75" customHeight="1">
      <c r="A5" s="466" t="s">
        <v>628</v>
      </c>
      <c r="B5" s="228">
        <v>350</v>
      </c>
      <c r="C5" s="228">
        <v>207</v>
      </c>
      <c r="D5" s="228">
        <v>557</v>
      </c>
      <c r="E5" s="228">
        <v>54</v>
      </c>
      <c r="F5" s="228">
        <v>20</v>
      </c>
      <c r="G5" s="228">
        <v>74</v>
      </c>
      <c r="H5" s="228">
        <v>17</v>
      </c>
      <c r="I5" s="228">
        <v>10</v>
      </c>
      <c r="J5" s="228">
        <v>27</v>
      </c>
      <c r="K5" s="228">
        <v>36</v>
      </c>
      <c r="L5" s="228">
        <v>7</v>
      </c>
      <c r="M5" s="228">
        <v>43</v>
      </c>
      <c r="N5" s="228">
        <v>8</v>
      </c>
      <c r="O5" s="228">
        <v>7</v>
      </c>
      <c r="P5" s="228">
        <v>15</v>
      </c>
      <c r="Q5" s="228">
        <v>24</v>
      </c>
      <c r="R5" s="228">
        <v>10</v>
      </c>
      <c r="S5" s="228">
        <v>34</v>
      </c>
      <c r="T5" s="228">
        <v>4</v>
      </c>
      <c r="U5" s="228">
        <v>11</v>
      </c>
      <c r="V5" s="228">
        <v>15</v>
      </c>
    </row>
    <row r="6" spans="1:22" ht="33.75" customHeight="1">
      <c r="A6" s="466" t="s">
        <v>629</v>
      </c>
      <c r="B6" s="228">
        <v>10149</v>
      </c>
      <c r="C6" s="228">
        <v>2133</v>
      </c>
      <c r="D6" s="228">
        <v>12282</v>
      </c>
      <c r="E6" s="228">
        <v>410</v>
      </c>
      <c r="F6" s="228">
        <v>96</v>
      </c>
      <c r="G6" s="228">
        <v>506</v>
      </c>
      <c r="H6" s="228">
        <v>106</v>
      </c>
      <c r="I6" s="228">
        <v>25</v>
      </c>
      <c r="J6" s="228">
        <v>131</v>
      </c>
      <c r="K6" s="228">
        <v>589</v>
      </c>
      <c r="L6" s="228">
        <v>122</v>
      </c>
      <c r="M6" s="228">
        <v>711</v>
      </c>
      <c r="N6" s="228">
        <v>22</v>
      </c>
      <c r="O6" s="228">
        <v>6</v>
      </c>
      <c r="P6" s="228">
        <v>28</v>
      </c>
      <c r="Q6" s="228">
        <v>126</v>
      </c>
      <c r="R6" s="228">
        <v>26</v>
      </c>
      <c r="S6" s="228">
        <v>152</v>
      </c>
      <c r="T6" s="228">
        <v>85</v>
      </c>
      <c r="U6" s="228">
        <v>18</v>
      </c>
      <c r="V6" s="228">
        <v>103</v>
      </c>
    </row>
    <row r="7" spans="1:22" ht="33.75" customHeight="1">
      <c r="A7" s="466" t="s">
        <v>630</v>
      </c>
      <c r="B7" s="228">
        <v>37170</v>
      </c>
      <c r="C7" s="228">
        <v>16046</v>
      </c>
      <c r="D7" s="228">
        <v>53216</v>
      </c>
      <c r="E7" s="228">
        <v>3570</v>
      </c>
      <c r="F7" s="228">
        <v>1333</v>
      </c>
      <c r="G7" s="228">
        <v>4903</v>
      </c>
      <c r="H7" s="228">
        <v>763</v>
      </c>
      <c r="I7" s="228">
        <v>253</v>
      </c>
      <c r="J7" s="228">
        <v>1016</v>
      </c>
      <c r="K7" s="228">
        <v>6743</v>
      </c>
      <c r="L7" s="228">
        <v>2636</v>
      </c>
      <c r="M7" s="228">
        <v>9379</v>
      </c>
      <c r="N7" s="228">
        <v>126</v>
      </c>
      <c r="O7" s="228">
        <v>67</v>
      </c>
      <c r="P7" s="228">
        <v>193</v>
      </c>
      <c r="Q7" s="228">
        <v>1350</v>
      </c>
      <c r="R7" s="228">
        <v>313</v>
      </c>
      <c r="S7" s="228">
        <v>1663</v>
      </c>
      <c r="T7" s="228">
        <v>435</v>
      </c>
      <c r="U7" s="228">
        <v>389</v>
      </c>
      <c r="V7" s="228">
        <v>824</v>
      </c>
    </row>
    <row r="8" spans="1:22" ht="33.75" customHeight="1">
      <c r="A8" s="466" t="s">
        <v>631</v>
      </c>
      <c r="B8" s="228">
        <v>267</v>
      </c>
      <c r="C8" s="228">
        <v>127</v>
      </c>
      <c r="D8" s="228">
        <v>394</v>
      </c>
      <c r="E8" s="228">
        <v>33</v>
      </c>
      <c r="F8" s="228">
        <v>16</v>
      </c>
      <c r="G8" s="228">
        <v>49</v>
      </c>
      <c r="H8" s="228">
        <v>7</v>
      </c>
      <c r="I8" s="228">
        <v>3</v>
      </c>
      <c r="J8" s="228">
        <v>10</v>
      </c>
      <c r="K8" s="228">
        <v>63</v>
      </c>
      <c r="L8" s="228">
        <v>38</v>
      </c>
      <c r="M8" s="228">
        <v>101</v>
      </c>
      <c r="N8" s="228">
        <v>1</v>
      </c>
      <c r="O8" s="228">
        <v>0</v>
      </c>
      <c r="P8" s="228">
        <v>1</v>
      </c>
      <c r="Q8" s="228">
        <v>4</v>
      </c>
      <c r="R8" s="228">
        <v>1</v>
      </c>
      <c r="S8" s="228">
        <v>5</v>
      </c>
      <c r="T8" s="228">
        <v>3</v>
      </c>
      <c r="U8" s="228">
        <v>0</v>
      </c>
      <c r="V8" s="228">
        <v>3</v>
      </c>
    </row>
    <row r="9" spans="1:22" ht="33.75" customHeight="1">
      <c r="A9" s="466" t="s">
        <v>632</v>
      </c>
      <c r="B9" s="228">
        <v>18082</v>
      </c>
      <c r="C9" s="228">
        <v>9719</v>
      </c>
      <c r="D9" s="228">
        <v>27801</v>
      </c>
      <c r="E9" s="228">
        <v>258</v>
      </c>
      <c r="F9" s="228">
        <v>90</v>
      </c>
      <c r="G9" s="228">
        <v>348</v>
      </c>
      <c r="H9" s="228">
        <v>136</v>
      </c>
      <c r="I9" s="228">
        <v>183</v>
      </c>
      <c r="J9" s="228">
        <v>319</v>
      </c>
      <c r="K9" s="228">
        <v>1335</v>
      </c>
      <c r="L9" s="228">
        <v>567</v>
      </c>
      <c r="M9" s="228">
        <v>1902</v>
      </c>
      <c r="N9" s="228">
        <v>25</v>
      </c>
      <c r="O9" s="228">
        <v>18</v>
      </c>
      <c r="P9" s="228">
        <v>43</v>
      </c>
      <c r="Q9" s="228">
        <v>615</v>
      </c>
      <c r="R9" s="228">
        <v>172</v>
      </c>
      <c r="S9" s="228">
        <v>787</v>
      </c>
      <c r="T9" s="228">
        <v>181</v>
      </c>
      <c r="U9" s="228">
        <v>170</v>
      </c>
      <c r="V9" s="228">
        <v>351</v>
      </c>
    </row>
    <row r="10" spans="1:22" ht="33.75" customHeight="1">
      <c r="A10" s="466" t="s">
        <v>1319</v>
      </c>
      <c r="B10" s="228">
        <v>5</v>
      </c>
      <c r="C10" s="228">
        <v>0</v>
      </c>
      <c r="D10" s="228">
        <v>5</v>
      </c>
      <c r="E10" s="228">
        <v>0</v>
      </c>
      <c r="F10" s="228">
        <v>0</v>
      </c>
      <c r="G10" s="228">
        <v>0</v>
      </c>
      <c r="H10" s="228">
        <v>0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28">
        <v>0</v>
      </c>
      <c r="P10" s="228">
        <v>0</v>
      </c>
      <c r="Q10" s="228">
        <v>0</v>
      </c>
      <c r="R10" s="228">
        <v>0</v>
      </c>
      <c r="S10" s="228">
        <v>0</v>
      </c>
      <c r="T10" s="228">
        <v>0</v>
      </c>
      <c r="U10" s="228">
        <v>0</v>
      </c>
      <c r="V10" s="228">
        <v>0</v>
      </c>
    </row>
    <row r="11" spans="1:22" ht="33.75" customHeight="1">
      <c r="A11" s="466" t="s">
        <v>633</v>
      </c>
      <c r="B11" s="228">
        <v>402</v>
      </c>
      <c r="C11" s="228">
        <v>127</v>
      </c>
      <c r="D11" s="228">
        <v>529</v>
      </c>
      <c r="E11" s="228">
        <v>17</v>
      </c>
      <c r="F11" s="228">
        <v>10</v>
      </c>
      <c r="G11" s="228">
        <v>27</v>
      </c>
      <c r="H11" s="228">
        <v>0</v>
      </c>
      <c r="I11" s="228">
        <v>1</v>
      </c>
      <c r="J11" s="228">
        <v>1</v>
      </c>
      <c r="K11" s="228">
        <v>25</v>
      </c>
      <c r="L11" s="228">
        <v>11</v>
      </c>
      <c r="M11" s="228">
        <v>36</v>
      </c>
      <c r="N11" s="228">
        <v>1</v>
      </c>
      <c r="O11" s="228">
        <v>0</v>
      </c>
      <c r="P11" s="228">
        <v>1</v>
      </c>
      <c r="Q11" s="228">
        <v>6</v>
      </c>
      <c r="R11" s="228">
        <v>1</v>
      </c>
      <c r="S11" s="228">
        <v>7</v>
      </c>
      <c r="T11" s="228">
        <v>0</v>
      </c>
      <c r="U11" s="228">
        <v>2</v>
      </c>
      <c r="V11" s="228">
        <v>2</v>
      </c>
    </row>
    <row r="12" spans="1:22" ht="33.75" customHeight="1">
      <c r="A12" s="466" t="s">
        <v>634</v>
      </c>
      <c r="B12" s="228">
        <v>4056</v>
      </c>
      <c r="C12" s="228">
        <v>1005</v>
      </c>
      <c r="D12" s="228">
        <v>5061</v>
      </c>
      <c r="E12" s="228">
        <v>160</v>
      </c>
      <c r="F12" s="228">
        <v>45</v>
      </c>
      <c r="G12" s="228">
        <v>205</v>
      </c>
      <c r="H12" s="228">
        <v>40</v>
      </c>
      <c r="I12" s="228">
        <v>11</v>
      </c>
      <c r="J12" s="228">
        <v>51</v>
      </c>
      <c r="K12" s="228">
        <v>187</v>
      </c>
      <c r="L12" s="228">
        <v>43</v>
      </c>
      <c r="M12" s="228">
        <v>230</v>
      </c>
      <c r="N12" s="228">
        <v>21</v>
      </c>
      <c r="O12" s="228">
        <v>1</v>
      </c>
      <c r="P12" s="228">
        <v>22</v>
      </c>
      <c r="Q12" s="228">
        <v>13</v>
      </c>
      <c r="R12" s="228">
        <v>6</v>
      </c>
      <c r="S12" s="228">
        <v>19</v>
      </c>
      <c r="T12" s="228">
        <v>113</v>
      </c>
      <c r="U12" s="228">
        <v>36</v>
      </c>
      <c r="V12" s="228">
        <v>149</v>
      </c>
    </row>
    <row r="13" spans="1:22" ht="33.75" customHeight="1">
      <c r="A13" s="466" t="s">
        <v>635</v>
      </c>
      <c r="B13" s="228">
        <v>1243</v>
      </c>
      <c r="C13" s="228">
        <v>999</v>
      </c>
      <c r="D13" s="228">
        <v>2242</v>
      </c>
      <c r="E13" s="228">
        <v>68</v>
      </c>
      <c r="F13" s="228">
        <v>50</v>
      </c>
      <c r="G13" s="228">
        <v>118</v>
      </c>
      <c r="H13" s="228">
        <v>19</v>
      </c>
      <c r="I13" s="228">
        <v>8</v>
      </c>
      <c r="J13" s="228">
        <v>27</v>
      </c>
      <c r="K13" s="228">
        <v>68</v>
      </c>
      <c r="L13" s="228">
        <v>261</v>
      </c>
      <c r="M13" s="228">
        <v>329</v>
      </c>
      <c r="N13" s="228">
        <v>8</v>
      </c>
      <c r="O13" s="228">
        <v>7</v>
      </c>
      <c r="P13" s="228">
        <v>15</v>
      </c>
      <c r="Q13" s="228">
        <v>118</v>
      </c>
      <c r="R13" s="228">
        <v>77</v>
      </c>
      <c r="S13" s="228">
        <v>195</v>
      </c>
      <c r="T13" s="228">
        <v>173</v>
      </c>
      <c r="U13" s="228">
        <v>110</v>
      </c>
      <c r="V13" s="228">
        <v>283</v>
      </c>
    </row>
    <row r="14" spans="1:22" ht="33.75" customHeight="1">
      <c r="A14" s="466" t="s">
        <v>636</v>
      </c>
      <c r="B14" s="228">
        <v>26612</v>
      </c>
      <c r="C14" s="228">
        <v>16959</v>
      </c>
      <c r="D14" s="228">
        <v>43571</v>
      </c>
      <c r="E14" s="228">
        <v>891</v>
      </c>
      <c r="F14" s="228">
        <v>639</v>
      </c>
      <c r="G14" s="228">
        <v>1530</v>
      </c>
      <c r="H14" s="228">
        <v>154</v>
      </c>
      <c r="I14" s="228">
        <v>88</v>
      </c>
      <c r="J14" s="228">
        <v>242</v>
      </c>
      <c r="K14" s="228">
        <v>5034</v>
      </c>
      <c r="L14" s="228">
        <v>3520</v>
      </c>
      <c r="M14" s="228">
        <v>8554</v>
      </c>
      <c r="N14" s="228">
        <v>35</v>
      </c>
      <c r="O14" s="228">
        <v>17</v>
      </c>
      <c r="P14" s="228">
        <v>52</v>
      </c>
      <c r="Q14" s="228">
        <v>390</v>
      </c>
      <c r="R14" s="228">
        <v>193</v>
      </c>
      <c r="S14" s="228">
        <v>583</v>
      </c>
      <c r="T14" s="228">
        <v>842</v>
      </c>
      <c r="U14" s="228">
        <v>786</v>
      </c>
      <c r="V14" s="228">
        <v>1628</v>
      </c>
    </row>
    <row r="15" spans="1:22" ht="33.75" customHeight="1">
      <c r="A15" s="466" t="s">
        <v>37</v>
      </c>
      <c r="B15" s="228">
        <v>184</v>
      </c>
      <c r="C15" s="228">
        <v>155</v>
      </c>
      <c r="D15" s="228">
        <v>339</v>
      </c>
      <c r="E15" s="228">
        <v>18</v>
      </c>
      <c r="F15" s="228">
        <v>9</v>
      </c>
      <c r="G15" s="228">
        <v>27</v>
      </c>
      <c r="H15" s="228">
        <v>4</v>
      </c>
      <c r="I15" s="228">
        <v>3</v>
      </c>
      <c r="J15" s="228">
        <v>7</v>
      </c>
      <c r="K15" s="228">
        <v>25</v>
      </c>
      <c r="L15" s="228">
        <v>6</v>
      </c>
      <c r="M15" s="228">
        <v>31</v>
      </c>
      <c r="N15" s="228">
        <v>2</v>
      </c>
      <c r="O15" s="228">
        <v>0</v>
      </c>
      <c r="P15" s="228">
        <v>2</v>
      </c>
      <c r="Q15" s="228">
        <v>3</v>
      </c>
      <c r="R15" s="228">
        <v>4</v>
      </c>
      <c r="S15" s="228">
        <v>7</v>
      </c>
      <c r="T15" s="228">
        <v>5</v>
      </c>
      <c r="U15" s="228">
        <v>2</v>
      </c>
      <c r="V15" s="228">
        <v>7</v>
      </c>
    </row>
    <row r="16" spans="1:22" s="237" customFormat="1" ht="20.25" customHeight="1">
      <c r="A16" s="219" t="s">
        <v>38</v>
      </c>
      <c r="B16" s="236">
        <f t="shared" ref="B16:S16" si="0">SUM(B4:B15)</f>
        <v>106665</v>
      </c>
      <c r="C16" s="236">
        <f t="shared" si="0"/>
        <v>50372</v>
      </c>
      <c r="D16" s="236">
        <f t="shared" si="0"/>
        <v>157037</v>
      </c>
      <c r="E16" s="236">
        <f t="shared" si="0"/>
        <v>6189</v>
      </c>
      <c r="F16" s="236">
        <f t="shared" si="0"/>
        <v>2497</v>
      </c>
      <c r="G16" s="236">
        <f t="shared" si="0"/>
        <v>8686</v>
      </c>
      <c r="H16" s="236">
        <f t="shared" si="0"/>
        <v>1655</v>
      </c>
      <c r="I16" s="236">
        <f t="shared" si="0"/>
        <v>818</v>
      </c>
      <c r="J16" s="236">
        <f t="shared" si="0"/>
        <v>2473</v>
      </c>
      <c r="K16" s="236">
        <f t="shared" si="0"/>
        <v>14868</v>
      </c>
      <c r="L16" s="236">
        <f t="shared" si="0"/>
        <v>7409</v>
      </c>
      <c r="M16" s="236">
        <f t="shared" si="0"/>
        <v>22277</v>
      </c>
      <c r="N16" s="236">
        <f t="shared" si="0"/>
        <v>338</v>
      </c>
      <c r="O16" s="236">
        <f t="shared" si="0"/>
        <v>136</v>
      </c>
      <c r="P16" s="236">
        <f t="shared" si="0"/>
        <v>474</v>
      </c>
      <c r="Q16" s="236">
        <f t="shared" si="0"/>
        <v>3888</v>
      </c>
      <c r="R16" s="236">
        <f t="shared" si="0"/>
        <v>1138</v>
      </c>
      <c r="S16" s="236">
        <f t="shared" si="0"/>
        <v>5026</v>
      </c>
      <c r="T16" s="236">
        <f>SUM(T4:T15)</f>
        <v>2044</v>
      </c>
      <c r="U16" s="236">
        <f>SUM(U4:U15)</f>
        <v>1698</v>
      </c>
      <c r="V16" s="236">
        <f>SUM(V4:V15)</f>
        <v>3742</v>
      </c>
    </row>
    <row r="17" spans="1:22" s="226" customFormat="1" ht="38.25" customHeight="1">
      <c r="A17" s="56" t="s">
        <v>1283</v>
      </c>
      <c r="B17" s="625" t="s">
        <v>1285</v>
      </c>
      <c r="C17" s="625"/>
      <c r="D17" s="625"/>
      <c r="E17" s="625"/>
      <c r="F17" s="625"/>
      <c r="G17" s="625"/>
      <c r="H17" s="625"/>
      <c r="I17" s="625"/>
      <c r="J17" s="625"/>
      <c r="K17" s="625" t="str">
        <f>B17</f>
        <v>Category-wise Number of Teachers in various types of Universities
(b) Affiliated and Constituent Colleges</v>
      </c>
      <c r="L17" s="625"/>
      <c r="M17" s="625"/>
      <c r="N17" s="625"/>
      <c r="O17" s="625"/>
      <c r="P17" s="625"/>
      <c r="Q17" s="625"/>
      <c r="R17" s="625"/>
      <c r="S17" s="625"/>
      <c r="T17" s="625"/>
      <c r="U17" s="625"/>
      <c r="V17" s="625"/>
    </row>
    <row r="18" spans="1:22" ht="33.75" customHeight="1">
      <c r="A18" s="466" t="s">
        <v>627</v>
      </c>
      <c r="B18" s="238">
        <v>17316</v>
      </c>
      <c r="C18" s="238">
        <v>16301</v>
      </c>
      <c r="D18" s="238">
        <v>33617</v>
      </c>
      <c r="E18" s="238">
        <v>1478</v>
      </c>
      <c r="F18" s="238">
        <v>907</v>
      </c>
      <c r="G18" s="238">
        <v>2385</v>
      </c>
      <c r="H18" s="238">
        <v>2663</v>
      </c>
      <c r="I18" s="238">
        <v>3290</v>
      </c>
      <c r="J18" s="238">
        <v>5953</v>
      </c>
      <c r="K18" s="238">
        <v>3052</v>
      </c>
      <c r="L18" s="238">
        <v>2224</v>
      </c>
      <c r="M18" s="238">
        <v>5276</v>
      </c>
      <c r="N18" s="238">
        <v>161</v>
      </c>
      <c r="O18" s="238">
        <v>56</v>
      </c>
      <c r="P18" s="238">
        <v>217</v>
      </c>
      <c r="Q18" s="238">
        <v>632</v>
      </c>
      <c r="R18" s="238">
        <v>221</v>
      </c>
      <c r="S18" s="238">
        <v>853</v>
      </c>
      <c r="T18" s="238">
        <v>970</v>
      </c>
      <c r="U18" s="238">
        <v>1344</v>
      </c>
      <c r="V18" s="238">
        <v>2314</v>
      </c>
    </row>
    <row r="19" spans="1:22" ht="33.75" customHeight="1">
      <c r="A19" s="466" t="s">
        <v>630</v>
      </c>
      <c r="B19" s="238">
        <v>627772</v>
      </c>
      <c r="C19" s="238">
        <v>415218</v>
      </c>
      <c r="D19" s="238">
        <v>1042990</v>
      </c>
      <c r="E19" s="238">
        <v>46814</v>
      </c>
      <c r="F19" s="238">
        <v>24262</v>
      </c>
      <c r="G19" s="238">
        <v>71076</v>
      </c>
      <c r="H19" s="238">
        <v>10967</v>
      </c>
      <c r="I19" s="238">
        <v>5113</v>
      </c>
      <c r="J19" s="238">
        <v>16080</v>
      </c>
      <c r="K19" s="238">
        <v>156995</v>
      </c>
      <c r="L19" s="238">
        <v>99044</v>
      </c>
      <c r="M19" s="238">
        <v>256039</v>
      </c>
      <c r="N19" s="238">
        <v>3609</v>
      </c>
      <c r="O19" s="238">
        <v>1487</v>
      </c>
      <c r="P19" s="238">
        <v>5096</v>
      </c>
      <c r="Q19" s="238">
        <v>21466</v>
      </c>
      <c r="R19" s="238">
        <v>11831</v>
      </c>
      <c r="S19" s="238">
        <v>33297</v>
      </c>
      <c r="T19" s="238">
        <v>13388</v>
      </c>
      <c r="U19" s="238">
        <v>19162</v>
      </c>
      <c r="V19" s="238">
        <v>32550</v>
      </c>
    </row>
    <row r="20" spans="1:22" s="237" customFormat="1" ht="29.25" customHeight="1">
      <c r="A20" s="219" t="s">
        <v>38</v>
      </c>
      <c r="B20" s="239">
        <f t="shared" ref="B20:V20" si="1">SUM(B18:B19)</f>
        <v>645088</v>
      </c>
      <c r="C20" s="239">
        <f t="shared" si="1"/>
        <v>431519</v>
      </c>
      <c r="D20" s="239">
        <f t="shared" si="1"/>
        <v>1076607</v>
      </c>
      <c r="E20" s="239">
        <f t="shared" si="1"/>
        <v>48292</v>
      </c>
      <c r="F20" s="239">
        <f t="shared" si="1"/>
        <v>25169</v>
      </c>
      <c r="G20" s="239">
        <f t="shared" si="1"/>
        <v>73461</v>
      </c>
      <c r="H20" s="239">
        <f t="shared" si="1"/>
        <v>13630</v>
      </c>
      <c r="I20" s="239">
        <f t="shared" si="1"/>
        <v>8403</v>
      </c>
      <c r="J20" s="239">
        <f t="shared" si="1"/>
        <v>22033</v>
      </c>
      <c r="K20" s="239">
        <f t="shared" si="1"/>
        <v>160047</v>
      </c>
      <c r="L20" s="239">
        <f t="shared" si="1"/>
        <v>101268</v>
      </c>
      <c r="M20" s="239">
        <f t="shared" si="1"/>
        <v>261315</v>
      </c>
      <c r="N20" s="239">
        <f t="shared" si="1"/>
        <v>3770</v>
      </c>
      <c r="O20" s="239">
        <f t="shared" si="1"/>
        <v>1543</v>
      </c>
      <c r="P20" s="239">
        <f t="shared" si="1"/>
        <v>5313</v>
      </c>
      <c r="Q20" s="239">
        <f t="shared" si="1"/>
        <v>22098</v>
      </c>
      <c r="R20" s="239">
        <f t="shared" si="1"/>
        <v>12052</v>
      </c>
      <c r="S20" s="239">
        <f t="shared" si="1"/>
        <v>34150</v>
      </c>
      <c r="T20" s="239">
        <f t="shared" si="1"/>
        <v>14358</v>
      </c>
      <c r="U20" s="239">
        <f t="shared" si="1"/>
        <v>20506</v>
      </c>
      <c r="V20" s="239">
        <f t="shared" si="1"/>
        <v>34864</v>
      </c>
    </row>
  </sheetData>
  <mergeCells count="12">
    <mergeCell ref="B17:J17"/>
    <mergeCell ref="K17:V17"/>
    <mergeCell ref="B1:J1"/>
    <mergeCell ref="K1:V1"/>
    <mergeCell ref="A2:A3"/>
    <mergeCell ref="B2:D2"/>
    <mergeCell ref="E2:G2"/>
    <mergeCell ref="H2:J2"/>
    <mergeCell ref="K2:M2"/>
    <mergeCell ref="N2:P2"/>
    <mergeCell ref="Q2:S2"/>
    <mergeCell ref="T2:V2"/>
  </mergeCells>
  <printOptions horizontalCentered="1"/>
  <pageMargins left="0.43307086614173201" right="0.15748031496063" top="0.66929133858267698" bottom="0.511811023622047" header="0.23622047244094499" footer="0.23622047244094499"/>
  <pageSetup paperSize="9" scale="88" firstPageNumber="90" pageOrder="overThenDown" orientation="portrait" useFirstPageNumber="1" horizontalDpi="4294967294" verticalDpi="4294967294" r:id="rId1"/>
  <headerFooter alignWithMargins="0">
    <oddFooter>&amp;L&amp;"Arial,Italic"&amp;9AISHE 2013-14&amp;CT-&amp;P</oddFooter>
  </headerFooter>
  <colBreaks count="1" manualBreakCount="1">
    <brk id="10" max="18" man="1"/>
  </colBreaks>
</worksheet>
</file>

<file path=xl/worksheets/sheet34.xml><?xml version="1.0" encoding="utf-8"?>
<worksheet xmlns="http://schemas.openxmlformats.org/spreadsheetml/2006/main" xmlns:r="http://schemas.openxmlformats.org/officeDocument/2006/relationships">
  <dimension ref="A1:Q662"/>
  <sheetViews>
    <sheetView view="pageBreakPreview" topLeftCell="A635" zoomScaleSheetLayoutView="100" workbookViewId="0">
      <selection activeCell="D629" sqref="D629"/>
    </sheetView>
  </sheetViews>
  <sheetFormatPr defaultRowHeight="15.75"/>
  <cols>
    <col min="1" max="1" width="13.85546875" style="397" customWidth="1"/>
    <col min="2" max="2" width="15.7109375" style="188" customWidth="1"/>
    <col min="3" max="3" width="7.42578125" style="184" customWidth="1"/>
    <col min="4" max="4" width="9.7109375" style="184" customWidth="1"/>
    <col min="5" max="5" width="10" style="184" customWidth="1"/>
    <col min="6" max="6" width="7.42578125" style="184" customWidth="1"/>
    <col min="7" max="8" width="9" style="184" customWidth="1"/>
    <col min="9" max="9" width="7.28515625" style="184" customWidth="1"/>
    <col min="10" max="10" width="6.85546875" style="184" customWidth="1"/>
    <col min="11" max="11" width="7.140625" style="184" customWidth="1"/>
    <col min="12" max="12" width="7.28515625" style="184" customWidth="1"/>
    <col min="13" max="13" width="9.42578125" style="184" customWidth="1"/>
    <col min="14" max="14" width="9.140625" style="184" customWidth="1"/>
    <col min="15" max="16384" width="9.140625" style="184"/>
  </cols>
  <sheetData>
    <row r="1" spans="1:14" ht="22.5" customHeight="1">
      <c r="A1" s="430" t="s">
        <v>1299</v>
      </c>
      <c r="B1" s="183"/>
      <c r="C1" s="398"/>
    </row>
    <row r="2" spans="1:14" s="403" customFormat="1" ht="15">
      <c r="A2" s="642" t="s">
        <v>643</v>
      </c>
      <c r="B2" s="644" t="s">
        <v>644</v>
      </c>
      <c r="C2" s="641" t="s">
        <v>645</v>
      </c>
      <c r="D2" s="641"/>
      <c r="E2" s="641"/>
      <c r="F2" s="641" t="s">
        <v>646</v>
      </c>
      <c r="G2" s="641"/>
      <c r="H2" s="641"/>
      <c r="I2" s="641" t="s">
        <v>647</v>
      </c>
      <c r="J2" s="641"/>
      <c r="K2" s="641"/>
      <c r="L2" s="641" t="s">
        <v>648</v>
      </c>
      <c r="M2" s="641"/>
      <c r="N2" s="641"/>
    </row>
    <row r="3" spans="1:14" s="405" customFormat="1" ht="25.5">
      <c r="A3" s="643"/>
      <c r="B3" s="645"/>
      <c r="C3" s="404" t="s">
        <v>91</v>
      </c>
      <c r="D3" s="404" t="s">
        <v>649</v>
      </c>
      <c r="E3" s="404" t="s">
        <v>650</v>
      </c>
      <c r="F3" s="404" t="s">
        <v>91</v>
      </c>
      <c r="G3" s="404" t="s">
        <v>649</v>
      </c>
      <c r="H3" s="404" t="s">
        <v>650</v>
      </c>
      <c r="I3" s="404" t="s">
        <v>91</v>
      </c>
      <c r="J3" s="404" t="s">
        <v>649</v>
      </c>
      <c r="K3" s="404" t="s">
        <v>650</v>
      </c>
      <c r="L3" s="404" t="s">
        <v>91</v>
      </c>
      <c r="M3" s="404" t="s">
        <v>649</v>
      </c>
      <c r="N3" s="404" t="s">
        <v>650</v>
      </c>
    </row>
    <row r="4" spans="1:14" ht="12.75">
      <c r="A4" s="393">
        <v>1</v>
      </c>
      <c r="B4" s="394">
        <v>2</v>
      </c>
      <c r="C4" s="393">
        <v>3</v>
      </c>
      <c r="D4" s="394">
        <v>4</v>
      </c>
      <c r="E4" s="393">
        <v>5</v>
      </c>
      <c r="F4" s="394">
        <v>6</v>
      </c>
      <c r="G4" s="393">
        <v>7</v>
      </c>
      <c r="H4" s="394">
        <v>8</v>
      </c>
      <c r="I4" s="393">
        <v>9</v>
      </c>
      <c r="J4" s="394">
        <v>10</v>
      </c>
      <c r="K4" s="393">
        <v>11</v>
      </c>
      <c r="L4" s="394">
        <v>12</v>
      </c>
      <c r="M4" s="393">
        <v>13</v>
      </c>
      <c r="N4" s="394">
        <v>14</v>
      </c>
    </row>
    <row r="5" spans="1:14" ht="15" customHeight="1">
      <c r="A5" s="629" t="s">
        <v>0</v>
      </c>
      <c r="B5" s="401" t="s">
        <v>651</v>
      </c>
      <c r="C5" s="402">
        <v>4</v>
      </c>
      <c r="D5" s="402">
        <v>385</v>
      </c>
      <c r="E5" s="402">
        <v>354</v>
      </c>
      <c r="F5" s="402">
        <v>4</v>
      </c>
      <c r="G5" s="402">
        <v>320</v>
      </c>
      <c r="H5" s="402">
        <v>544</v>
      </c>
      <c r="I5" s="402"/>
      <c r="J5" s="402"/>
      <c r="K5" s="402"/>
      <c r="L5" s="402">
        <v>8</v>
      </c>
      <c r="M5" s="402">
        <v>705</v>
      </c>
      <c r="N5" s="402">
        <v>898</v>
      </c>
    </row>
    <row r="6" spans="1:14" ht="15" customHeight="1">
      <c r="A6" s="631"/>
      <c r="B6" s="401" t="s">
        <v>652</v>
      </c>
      <c r="C6" s="402">
        <v>2</v>
      </c>
      <c r="D6" s="402">
        <v>224</v>
      </c>
      <c r="E6" s="402">
        <v>240</v>
      </c>
      <c r="F6" s="402">
        <v>1</v>
      </c>
      <c r="G6" s="402">
        <v>128</v>
      </c>
      <c r="H6" s="402">
        <v>111</v>
      </c>
      <c r="I6" s="402"/>
      <c r="J6" s="402"/>
      <c r="K6" s="402"/>
      <c r="L6" s="402">
        <v>3</v>
      </c>
      <c r="M6" s="402">
        <v>352</v>
      </c>
      <c r="N6" s="402">
        <v>351</v>
      </c>
    </row>
    <row r="7" spans="1:14" ht="15" customHeight="1">
      <c r="A7" s="627" t="s">
        <v>1349</v>
      </c>
      <c r="B7" s="628"/>
      <c r="C7" s="402">
        <v>6</v>
      </c>
      <c r="D7" s="402">
        <v>609</v>
      </c>
      <c r="E7" s="402">
        <v>594</v>
      </c>
      <c r="F7" s="402">
        <v>5</v>
      </c>
      <c r="G7" s="402">
        <v>448</v>
      </c>
      <c r="H7" s="402">
        <v>655</v>
      </c>
      <c r="I7" s="402"/>
      <c r="J7" s="402"/>
      <c r="K7" s="402"/>
      <c r="L7" s="402">
        <v>11</v>
      </c>
      <c r="M7" s="402">
        <v>1057</v>
      </c>
      <c r="N7" s="402">
        <v>1249</v>
      </c>
    </row>
    <row r="8" spans="1:14" ht="15" customHeight="1">
      <c r="A8" s="629" t="s">
        <v>1</v>
      </c>
      <c r="B8" s="401" t="s">
        <v>653</v>
      </c>
      <c r="C8" s="402">
        <v>40</v>
      </c>
      <c r="D8" s="402">
        <v>8682</v>
      </c>
      <c r="E8" s="402">
        <v>6971</v>
      </c>
      <c r="F8" s="402">
        <v>48</v>
      </c>
      <c r="G8" s="402">
        <v>9355</v>
      </c>
      <c r="H8" s="402">
        <v>7059</v>
      </c>
      <c r="I8" s="402"/>
      <c r="J8" s="402"/>
      <c r="K8" s="402"/>
      <c r="L8" s="402">
        <v>88</v>
      </c>
      <c r="M8" s="402">
        <v>18037</v>
      </c>
      <c r="N8" s="402">
        <v>14030</v>
      </c>
    </row>
    <row r="9" spans="1:14" ht="15" customHeight="1">
      <c r="A9" s="630"/>
      <c r="B9" s="401" t="s">
        <v>654</v>
      </c>
      <c r="C9" s="402">
        <v>55</v>
      </c>
      <c r="D9" s="402">
        <v>10937</v>
      </c>
      <c r="E9" s="402">
        <v>9470</v>
      </c>
      <c r="F9" s="402">
        <v>88</v>
      </c>
      <c r="G9" s="402">
        <v>17284</v>
      </c>
      <c r="H9" s="402">
        <v>14907</v>
      </c>
      <c r="I9" s="402">
        <v>3</v>
      </c>
      <c r="J9" s="402">
        <v>578</v>
      </c>
      <c r="K9" s="402">
        <v>577</v>
      </c>
      <c r="L9" s="402">
        <v>146</v>
      </c>
      <c r="M9" s="402">
        <v>28799</v>
      </c>
      <c r="N9" s="402">
        <v>24954</v>
      </c>
    </row>
    <row r="10" spans="1:14" ht="15" customHeight="1">
      <c r="A10" s="630"/>
      <c r="B10" s="401" t="s">
        <v>655</v>
      </c>
      <c r="C10" s="402">
        <v>36</v>
      </c>
      <c r="D10" s="402">
        <v>8952</v>
      </c>
      <c r="E10" s="402">
        <v>6496</v>
      </c>
      <c r="F10" s="402">
        <v>74</v>
      </c>
      <c r="G10" s="402">
        <v>12764</v>
      </c>
      <c r="H10" s="402">
        <v>9381</v>
      </c>
      <c r="I10" s="402"/>
      <c r="J10" s="402"/>
      <c r="K10" s="402"/>
      <c r="L10" s="402">
        <v>110</v>
      </c>
      <c r="M10" s="402">
        <v>21716</v>
      </c>
      <c r="N10" s="402">
        <v>15877</v>
      </c>
    </row>
    <row r="11" spans="1:14" ht="15" customHeight="1">
      <c r="A11" s="630"/>
      <c r="B11" s="401" t="s">
        <v>656</v>
      </c>
      <c r="C11" s="402">
        <v>69</v>
      </c>
      <c r="D11" s="402">
        <v>16933</v>
      </c>
      <c r="E11" s="402">
        <v>10866</v>
      </c>
      <c r="F11" s="402">
        <v>98</v>
      </c>
      <c r="G11" s="402">
        <v>24946</v>
      </c>
      <c r="H11" s="402">
        <v>17340</v>
      </c>
      <c r="I11" s="402">
        <v>1</v>
      </c>
      <c r="J11" s="402">
        <v>32</v>
      </c>
      <c r="K11" s="402">
        <v>14</v>
      </c>
      <c r="L11" s="402">
        <v>168</v>
      </c>
      <c r="M11" s="402">
        <v>41911</v>
      </c>
      <c r="N11" s="402">
        <v>28220</v>
      </c>
    </row>
    <row r="12" spans="1:14" ht="15" customHeight="1">
      <c r="A12" s="630"/>
      <c r="B12" s="401" t="s">
        <v>657</v>
      </c>
      <c r="C12" s="402">
        <v>49</v>
      </c>
      <c r="D12" s="402">
        <v>14290</v>
      </c>
      <c r="E12" s="402">
        <v>9318</v>
      </c>
      <c r="F12" s="402">
        <v>74</v>
      </c>
      <c r="G12" s="402">
        <v>17786</v>
      </c>
      <c r="H12" s="402">
        <v>13263</v>
      </c>
      <c r="I12" s="402">
        <v>4</v>
      </c>
      <c r="J12" s="402">
        <v>675</v>
      </c>
      <c r="K12" s="402">
        <v>404</v>
      </c>
      <c r="L12" s="402">
        <v>127</v>
      </c>
      <c r="M12" s="402">
        <v>32751</v>
      </c>
      <c r="N12" s="402">
        <v>22985</v>
      </c>
    </row>
    <row r="13" spans="1:14" ht="15" customHeight="1">
      <c r="A13" s="630"/>
      <c r="B13" s="401" t="s">
        <v>658</v>
      </c>
      <c r="C13" s="402">
        <v>24</v>
      </c>
      <c r="D13" s="402">
        <v>5569</v>
      </c>
      <c r="E13" s="402">
        <v>4414</v>
      </c>
      <c r="F13" s="402">
        <v>38</v>
      </c>
      <c r="G13" s="402">
        <v>6901</v>
      </c>
      <c r="H13" s="402">
        <v>4833</v>
      </c>
      <c r="I13" s="402"/>
      <c r="J13" s="402"/>
      <c r="K13" s="402"/>
      <c r="L13" s="402">
        <v>62</v>
      </c>
      <c r="M13" s="402">
        <v>12470</v>
      </c>
      <c r="N13" s="402">
        <v>9247</v>
      </c>
    </row>
    <row r="14" spans="1:14" ht="15" customHeight="1">
      <c r="A14" s="630"/>
      <c r="B14" s="401" t="s">
        <v>659</v>
      </c>
      <c r="C14" s="402">
        <v>34</v>
      </c>
      <c r="D14" s="402">
        <v>7080</v>
      </c>
      <c r="E14" s="402">
        <v>4800</v>
      </c>
      <c r="F14" s="402">
        <v>58</v>
      </c>
      <c r="G14" s="402">
        <v>8782</v>
      </c>
      <c r="H14" s="402">
        <v>6218</v>
      </c>
      <c r="I14" s="402">
        <v>3</v>
      </c>
      <c r="J14" s="402">
        <v>290</v>
      </c>
      <c r="K14" s="402">
        <v>210</v>
      </c>
      <c r="L14" s="402">
        <v>95</v>
      </c>
      <c r="M14" s="402">
        <v>16152</v>
      </c>
      <c r="N14" s="402">
        <v>11228</v>
      </c>
    </row>
    <row r="15" spans="1:14" ht="25.5">
      <c r="A15" s="630"/>
      <c r="B15" s="401" t="s">
        <v>660</v>
      </c>
      <c r="C15" s="402">
        <v>33</v>
      </c>
      <c r="D15" s="402">
        <v>7212</v>
      </c>
      <c r="E15" s="402">
        <v>4499</v>
      </c>
      <c r="F15" s="402">
        <v>66</v>
      </c>
      <c r="G15" s="402">
        <v>15172</v>
      </c>
      <c r="H15" s="402">
        <v>9878</v>
      </c>
      <c r="I15" s="402">
        <v>4</v>
      </c>
      <c r="J15" s="402">
        <v>450</v>
      </c>
      <c r="K15" s="402">
        <v>405</v>
      </c>
      <c r="L15" s="402">
        <v>103</v>
      </c>
      <c r="M15" s="402">
        <v>22834</v>
      </c>
      <c r="N15" s="402">
        <v>14782</v>
      </c>
    </row>
    <row r="16" spans="1:14" ht="15" customHeight="1">
      <c r="A16" s="630"/>
      <c r="B16" s="401" t="s">
        <v>661</v>
      </c>
      <c r="C16" s="402">
        <v>18</v>
      </c>
      <c r="D16" s="402">
        <v>4030</v>
      </c>
      <c r="E16" s="402">
        <v>3445</v>
      </c>
      <c r="F16" s="402">
        <v>23</v>
      </c>
      <c r="G16" s="402">
        <v>3839</v>
      </c>
      <c r="H16" s="402">
        <v>3313</v>
      </c>
      <c r="I16" s="402"/>
      <c r="J16" s="402"/>
      <c r="K16" s="402"/>
      <c r="L16" s="402">
        <v>41</v>
      </c>
      <c r="M16" s="402">
        <v>7869</v>
      </c>
      <c r="N16" s="402">
        <v>6758</v>
      </c>
    </row>
    <row r="17" spans="1:14" ht="15" customHeight="1">
      <c r="A17" s="630"/>
      <c r="B17" s="401" t="s">
        <v>662</v>
      </c>
      <c r="C17" s="402">
        <v>52</v>
      </c>
      <c r="D17" s="402">
        <v>10956</v>
      </c>
      <c r="E17" s="402">
        <v>9310</v>
      </c>
      <c r="F17" s="402">
        <v>55</v>
      </c>
      <c r="G17" s="402">
        <v>12070</v>
      </c>
      <c r="H17" s="402">
        <v>9527</v>
      </c>
      <c r="I17" s="402">
        <v>3</v>
      </c>
      <c r="J17" s="402">
        <v>406</v>
      </c>
      <c r="K17" s="402">
        <v>144</v>
      </c>
      <c r="L17" s="402">
        <v>110</v>
      </c>
      <c r="M17" s="402">
        <v>23432</v>
      </c>
      <c r="N17" s="402">
        <v>18981</v>
      </c>
    </row>
    <row r="18" spans="1:14" ht="15" customHeight="1">
      <c r="A18" s="630"/>
      <c r="B18" s="401" t="s">
        <v>663</v>
      </c>
      <c r="C18" s="402">
        <v>9</v>
      </c>
      <c r="D18" s="402">
        <v>2180</v>
      </c>
      <c r="E18" s="402">
        <v>1871</v>
      </c>
      <c r="F18" s="402">
        <v>13</v>
      </c>
      <c r="G18" s="402">
        <v>2190</v>
      </c>
      <c r="H18" s="402">
        <v>1728</v>
      </c>
      <c r="I18" s="402"/>
      <c r="J18" s="402"/>
      <c r="K18" s="402"/>
      <c r="L18" s="402">
        <v>22</v>
      </c>
      <c r="M18" s="402">
        <v>4370</v>
      </c>
      <c r="N18" s="402">
        <v>3599</v>
      </c>
    </row>
    <row r="19" spans="1:14" ht="15" customHeight="1">
      <c r="A19" s="630"/>
      <c r="B19" s="401" t="s">
        <v>664</v>
      </c>
      <c r="C19" s="402">
        <v>47</v>
      </c>
      <c r="D19" s="402">
        <v>9528</v>
      </c>
      <c r="E19" s="402">
        <v>6225</v>
      </c>
      <c r="F19" s="402">
        <v>99</v>
      </c>
      <c r="G19" s="402">
        <v>15595</v>
      </c>
      <c r="H19" s="402">
        <v>10949</v>
      </c>
      <c r="I19" s="402">
        <v>1</v>
      </c>
      <c r="J19" s="402">
        <v>250</v>
      </c>
      <c r="K19" s="402">
        <v>241</v>
      </c>
      <c r="L19" s="402">
        <v>147</v>
      </c>
      <c r="M19" s="402">
        <v>25373</v>
      </c>
      <c r="N19" s="402">
        <v>17415</v>
      </c>
    </row>
    <row r="20" spans="1:14" ht="15" customHeight="1">
      <c r="A20" s="631"/>
      <c r="B20" s="401" t="s">
        <v>665</v>
      </c>
      <c r="C20" s="402">
        <v>28</v>
      </c>
      <c r="D20" s="402">
        <v>8727</v>
      </c>
      <c r="E20" s="402">
        <v>7443</v>
      </c>
      <c r="F20" s="402">
        <v>45</v>
      </c>
      <c r="G20" s="402">
        <v>11526</v>
      </c>
      <c r="H20" s="402">
        <v>7849</v>
      </c>
      <c r="I20" s="402"/>
      <c r="J20" s="402"/>
      <c r="K20" s="402"/>
      <c r="L20" s="402">
        <v>73</v>
      </c>
      <c r="M20" s="402">
        <v>20253</v>
      </c>
      <c r="N20" s="402">
        <v>15292</v>
      </c>
    </row>
    <row r="21" spans="1:14" ht="15" customHeight="1">
      <c r="A21" s="627" t="s">
        <v>1350</v>
      </c>
      <c r="B21" s="628"/>
      <c r="C21" s="402">
        <v>494</v>
      </c>
      <c r="D21" s="402">
        <v>115076</v>
      </c>
      <c r="E21" s="402">
        <v>85128</v>
      </c>
      <c r="F21" s="402">
        <v>779</v>
      </c>
      <c r="G21" s="402">
        <v>158210</v>
      </c>
      <c r="H21" s="402">
        <v>116245</v>
      </c>
      <c r="I21" s="402">
        <v>19</v>
      </c>
      <c r="J21" s="402">
        <v>2681</v>
      </c>
      <c r="K21" s="402">
        <v>1995</v>
      </c>
      <c r="L21" s="402">
        <v>1292</v>
      </c>
      <c r="M21" s="402">
        <v>275967</v>
      </c>
      <c r="N21" s="402">
        <v>203368</v>
      </c>
    </row>
    <row r="22" spans="1:14" ht="15" customHeight="1">
      <c r="A22" s="629" t="s">
        <v>2</v>
      </c>
      <c r="B22" s="401" t="s">
        <v>666</v>
      </c>
      <c r="C22" s="402">
        <v>1</v>
      </c>
      <c r="D22" s="402">
        <v>115</v>
      </c>
      <c r="E22" s="402">
        <v>128</v>
      </c>
      <c r="F22" s="402">
        <v>3</v>
      </c>
      <c r="G22" s="402">
        <v>166</v>
      </c>
      <c r="H22" s="402">
        <v>243</v>
      </c>
      <c r="I22" s="402"/>
      <c r="J22" s="402"/>
      <c r="K22" s="402"/>
      <c r="L22" s="402">
        <v>4</v>
      </c>
      <c r="M22" s="402">
        <v>281</v>
      </c>
      <c r="N22" s="402">
        <v>371</v>
      </c>
    </row>
    <row r="23" spans="1:14" ht="15" customHeight="1">
      <c r="A23" s="630"/>
      <c r="B23" s="401" t="s">
        <v>667</v>
      </c>
      <c r="C23" s="402">
        <v>9</v>
      </c>
      <c r="D23" s="402">
        <v>348</v>
      </c>
      <c r="E23" s="402">
        <v>348</v>
      </c>
      <c r="F23" s="402">
        <v>4</v>
      </c>
      <c r="G23" s="402">
        <v>410</v>
      </c>
      <c r="H23" s="402">
        <v>410</v>
      </c>
      <c r="I23" s="402"/>
      <c r="J23" s="402"/>
      <c r="K23" s="402"/>
      <c r="L23" s="402">
        <v>13</v>
      </c>
      <c r="M23" s="402">
        <v>758</v>
      </c>
      <c r="N23" s="402">
        <v>758</v>
      </c>
    </row>
    <row r="24" spans="1:14" ht="15" customHeight="1">
      <c r="A24" s="630"/>
      <c r="B24" s="401" t="s">
        <v>668</v>
      </c>
      <c r="C24" s="402">
        <v>1</v>
      </c>
      <c r="D24" s="402">
        <v>72</v>
      </c>
      <c r="E24" s="402">
        <v>80</v>
      </c>
      <c r="F24" s="402">
        <v>2</v>
      </c>
      <c r="G24" s="402">
        <v>72</v>
      </c>
      <c r="H24" s="402">
        <v>88</v>
      </c>
      <c r="I24" s="402"/>
      <c r="J24" s="402"/>
      <c r="K24" s="402"/>
      <c r="L24" s="402">
        <v>3</v>
      </c>
      <c r="M24" s="402">
        <v>144</v>
      </c>
      <c r="N24" s="402">
        <v>168</v>
      </c>
    </row>
    <row r="25" spans="1:14" ht="15" customHeight="1">
      <c r="A25" s="630"/>
      <c r="B25" s="401" t="s">
        <v>669</v>
      </c>
      <c r="C25" s="402"/>
      <c r="D25" s="402"/>
      <c r="E25" s="402"/>
      <c r="F25" s="402">
        <v>2</v>
      </c>
      <c r="G25" s="402">
        <v>140</v>
      </c>
      <c r="H25" s="402">
        <v>140</v>
      </c>
      <c r="I25" s="402"/>
      <c r="J25" s="402"/>
      <c r="K25" s="402"/>
      <c r="L25" s="402">
        <v>2</v>
      </c>
      <c r="M25" s="402">
        <v>140</v>
      </c>
      <c r="N25" s="402">
        <v>140</v>
      </c>
    </row>
    <row r="26" spans="1:14" ht="15" customHeight="1">
      <c r="A26" s="630"/>
      <c r="B26" s="401" t="s">
        <v>670</v>
      </c>
      <c r="C26" s="402">
        <v>18</v>
      </c>
      <c r="D26" s="402">
        <v>2018</v>
      </c>
      <c r="E26" s="402">
        <v>1970</v>
      </c>
      <c r="F26" s="402">
        <v>13</v>
      </c>
      <c r="G26" s="402">
        <v>977</v>
      </c>
      <c r="H26" s="402">
        <v>922</v>
      </c>
      <c r="I26" s="402">
        <v>1</v>
      </c>
      <c r="J26" s="402">
        <v>60</v>
      </c>
      <c r="K26" s="402">
        <v>60</v>
      </c>
      <c r="L26" s="402">
        <v>32</v>
      </c>
      <c r="M26" s="402">
        <v>3055</v>
      </c>
      <c r="N26" s="402">
        <v>2952</v>
      </c>
    </row>
    <row r="27" spans="1:14" ht="15" customHeight="1">
      <c r="A27" s="630"/>
      <c r="B27" s="401" t="s">
        <v>671</v>
      </c>
      <c r="C27" s="402">
        <v>1</v>
      </c>
      <c r="D27" s="402">
        <v>40</v>
      </c>
      <c r="E27" s="402">
        <v>40</v>
      </c>
      <c r="F27" s="402">
        <v>1</v>
      </c>
      <c r="G27" s="402">
        <v>30</v>
      </c>
      <c r="H27" s="402">
        <v>30</v>
      </c>
      <c r="I27" s="402"/>
      <c r="J27" s="402"/>
      <c r="K27" s="402"/>
      <c r="L27" s="402">
        <v>2</v>
      </c>
      <c r="M27" s="402">
        <v>70</v>
      </c>
      <c r="N27" s="402">
        <v>70</v>
      </c>
    </row>
    <row r="28" spans="1:14" ht="15" customHeight="1">
      <c r="A28" s="630"/>
      <c r="B28" s="401" t="s">
        <v>672</v>
      </c>
      <c r="C28" s="402">
        <v>1</v>
      </c>
      <c r="D28" s="402">
        <v>35</v>
      </c>
      <c r="E28" s="402">
        <v>35</v>
      </c>
      <c r="F28" s="402">
        <v>1</v>
      </c>
      <c r="G28" s="402">
        <v>10</v>
      </c>
      <c r="H28" s="402">
        <v>10</v>
      </c>
      <c r="I28" s="402"/>
      <c r="J28" s="402"/>
      <c r="K28" s="402"/>
      <c r="L28" s="402">
        <v>2</v>
      </c>
      <c r="M28" s="402">
        <v>45</v>
      </c>
      <c r="N28" s="402">
        <v>45</v>
      </c>
    </row>
    <row r="29" spans="1:14" ht="15" customHeight="1">
      <c r="A29" s="631"/>
      <c r="B29" s="401" t="s">
        <v>673</v>
      </c>
      <c r="C29" s="402">
        <v>4</v>
      </c>
      <c r="D29" s="402">
        <v>336</v>
      </c>
      <c r="E29" s="402">
        <v>329</v>
      </c>
      <c r="F29" s="402">
        <v>5</v>
      </c>
      <c r="G29" s="402">
        <v>350</v>
      </c>
      <c r="H29" s="402">
        <v>287</v>
      </c>
      <c r="I29" s="402"/>
      <c r="J29" s="402"/>
      <c r="K29" s="402"/>
      <c r="L29" s="402">
        <v>9</v>
      </c>
      <c r="M29" s="402">
        <v>686</v>
      </c>
      <c r="N29" s="402">
        <v>616</v>
      </c>
    </row>
    <row r="30" spans="1:14" ht="15" customHeight="1">
      <c r="A30" s="627" t="s">
        <v>1351</v>
      </c>
      <c r="B30" s="628"/>
      <c r="C30" s="402">
        <v>35</v>
      </c>
      <c r="D30" s="402">
        <v>2964</v>
      </c>
      <c r="E30" s="402">
        <v>2930</v>
      </c>
      <c r="F30" s="402">
        <v>31</v>
      </c>
      <c r="G30" s="402">
        <v>2155</v>
      </c>
      <c r="H30" s="402">
        <v>2130</v>
      </c>
      <c r="I30" s="402">
        <v>1</v>
      </c>
      <c r="J30" s="402">
        <v>60</v>
      </c>
      <c r="K30" s="402">
        <v>60</v>
      </c>
      <c r="L30" s="402">
        <v>67</v>
      </c>
      <c r="M30" s="402">
        <v>5179</v>
      </c>
      <c r="N30" s="402">
        <v>5120</v>
      </c>
    </row>
    <row r="31" spans="1:14" ht="15" customHeight="1">
      <c r="A31" s="629" t="s">
        <v>3</v>
      </c>
      <c r="B31" s="401" t="s">
        <v>1352</v>
      </c>
      <c r="C31" s="402">
        <v>1</v>
      </c>
      <c r="D31" s="402">
        <v>13</v>
      </c>
      <c r="E31" s="402">
        <v>7</v>
      </c>
      <c r="F31" s="402">
        <v>2</v>
      </c>
      <c r="G31" s="402">
        <v>99</v>
      </c>
      <c r="H31" s="402">
        <v>71</v>
      </c>
      <c r="I31" s="402"/>
      <c r="J31" s="402"/>
      <c r="K31" s="402"/>
      <c r="L31" s="402">
        <v>3</v>
      </c>
      <c r="M31" s="402">
        <v>112</v>
      </c>
      <c r="N31" s="402">
        <v>78</v>
      </c>
    </row>
    <row r="32" spans="1:14" ht="15" customHeight="1">
      <c r="A32" s="630"/>
      <c r="B32" s="401" t="s">
        <v>674</v>
      </c>
      <c r="C32" s="402">
        <v>8</v>
      </c>
      <c r="D32" s="402">
        <v>452</v>
      </c>
      <c r="E32" s="402">
        <v>406</v>
      </c>
      <c r="F32" s="402">
        <v>13</v>
      </c>
      <c r="G32" s="402">
        <v>701</v>
      </c>
      <c r="H32" s="402">
        <v>530</v>
      </c>
      <c r="I32" s="402"/>
      <c r="J32" s="402"/>
      <c r="K32" s="402"/>
      <c r="L32" s="402">
        <v>21</v>
      </c>
      <c r="M32" s="402">
        <v>1153</v>
      </c>
      <c r="N32" s="402">
        <v>936</v>
      </c>
    </row>
    <row r="33" spans="1:14" ht="15" customHeight="1">
      <c r="A33" s="630"/>
      <c r="B33" s="401" t="s">
        <v>675</v>
      </c>
      <c r="C33" s="402">
        <v>4</v>
      </c>
      <c r="D33" s="402">
        <v>255</v>
      </c>
      <c r="E33" s="402">
        <v>194</v>
      </c>
      <c r="F33" s="402">
        <v>5</v>
      </c>
      <c r="G33" s="402">
        <v>195</v>
      </c>
      <c r="H33" s="402">
        <v>112</v>
      </c>
      <c r="I33" s="402"/>
      <c r="J33" s="402"/>
      <c r="K33" s="402"/>
      <c r="L33" s="402">
        <v>9</v>
      </c>
      <c r="M33" s="402">
        <v>450</v>
      </c>
      <c r="N33" s="402">
        <v>306</v>
      </c>
    </row>
    <row r="34" spans="1:14" ht="15" customHeight="1">
      <c r="A34" s="630"/>
      <c r="B34" s="401" t="s">
        <v>676</v>
      </c>
      <c r="C34" s="402">
        <v>22</v>
      </c>
      <c r="D34" s="402">
        <v>3432</v>
      </c>
      <c r="E34" s="402">
        <v>3076</v>
      </c>
      <c r="F34" s="402">
        <v>15</v>
      </c>
      <c r="G34" s="402">
        <v>1077</v>
      </c>
      <c r="H34" s="402">
        <v>785</v>
      </c>
      <c r="I34" s="402"/>
      <c r="J34" s="402"/>
      <c r="K34" s="402"/>
      <c r="L34" s="402">
        <v>37</v>
      </c>
      <c r="M34" s="402">
        <v>4509</v>
      </c>
      <c r="N34" s="402">
        <v>3861</v>
      </c>
    </row>
    <row r="35" spans="1:14" ht="15" customHeight="1">
      <c r="A35" s="630"/>
      <c r="B35" s="401" t="s">
        <v>677</v>
      </c>
      <c r="C35" s="402">
        <v>1</v>
      </c>
      <c r="D35" s="402">
        <v>30</v>
      </c>
      <c r="E35" s="402">
        <v>30</v>
      </c>
      <c r="F35" s="402">
        <v>4</v>
      </c>
      <c r="G35" s="402">
        <v>251</v>
      </c>
      <c r="H35" s="402">
        <v>170</v>
      </c>
      <c r="I35" s="402"/>
      <c r="J35" s="402"/>
      <c r="K35" s="402"/>
      <c r="L35" s="402">
        <v>5</v>
      </c>
      <c r="M35" s="402">
        <v>281</v>
      </c>
      <c r="N35" s="402">
        <v>200</v>
      </c>
    </row>
    <row r="36" spans="1:14" ht="15" customHeight="1">
      <c r="A36" s="630"/>
      <c r="B36" s="401" t="s">
        <v>678</v>
      </c>
      <c r="C36" s="402">
        <v>1</v>
      </c>
      <c r="D36" s="402">
        <v>40</v>
      </c>
      <c r="E36" s="402">
        <v>0</v>
      </c>
      <c r="F36" s="402">
        <v>2</v>
      </c>
      <c r="G36" s="402">
        <v>140</v>
      </c>
      <c r="H36" s="402">
        <v>140</v>
      </c>
      <c r="I36" s="402"/>
      <c r="J36" s="402"/>
      <c r="K36" s="402"/>
      <c r="L36" s="402">
        <v>3</v>
      </c>
      <c r="M36" s="402">
        <v>180</v>
      </c>
      <c r="N36" s="402">
        <v>140</v>
      </c>
    </row>
    <row r="37" spans="1:14" ht="15" customHeight="1">
      <c r="A37" s="630"/>
      <c r="B37" s="401" t="s">
        <v>679</v>
      </c>
      <c r="C37" s="402">
        <v>2</v>
      </c>
      <c r="D37" s="402">
        <v>85</v>
      </c>
      <c r="E37" s="402">
        <v>72</v>
      </c>
      <c r="F37" s="402">
        <v>16</v>
      </c>
      <c r="G37" s="402">
        <v>675</v>
      </c>
      <c r="H37" s="402">
        <v>571</v>
      </c>
      <c r="I37" s="402"/>
      <c r="J37" s="402"/>
      <c r="K37" s="402"/>
      <c r="L37" s="402">
        <v>18</v>
      </c>
      <c r="M37" s="402">
        <v>760</v>
      </c>
      <c r="N37" s="402">
        <v>643</v>
      </c>
    </row>
    <row r="38" spans="1:14" ht="15" customHeight="1">
      <c r="A38" s="630"/>
      <c r="B38" s="401" t="s">
        <v>680</v>
      </c>
      <c r="C38" s="402">
        <v>3</v>
      </c>
      <c r="D38" s="402">
        <v>160</v>
      </c>
      <c r="E38" s="402">
        <v>104</v>
      </c>
      <c r="F38" s="402">
        <v>4</v>
      </c>
      <c r="G38" s="402">
        <v>462</v>
      </c>
      <c r="H38" s="402">
        <v>254</v>
      </c>
      <c r="I38" s="402"/>
      <c r="J38" s="402"/>
      <c r="K38" s="402"/>
      <c r="L38" s="402">
        <v>7</v>
      </c>
      <c r="M38" s="402">
        <v>622</v>
      </c>
      <c r="N38" s="402">
        <v>358</v>
      </c>
    </row>
    <row r="39" spans="1:14" ht="15" customHeight="1">
      <c r="A39" s="630"/>
      <c r="B39" s="401" t="s">
        <v>681</v>
      </c>
      <c r="C39" s="402">
        <v>8</v>
      </c>
      <c r="D39" s="402">
        <v>1066</v>
      </c>
      <c r="E39" s="402">
        <v>906</v>
      </c>
      <c r="F39" s="402">
        <v>15</v>
      </c>
      <c r="G39" s="402">
        <v>1457</v>
      </c>
      <c r="H39" s="402">
        <v>1281</v>
      </c>
      <c r="I39" s="402"/>
      <c r="J39" s="402"/>
      <c r="K39" s="402"/>
      <c r="L39" s="402">
        <v>23</v>
      </c>
      <c r="M39" s="402">
        <v>2523</v>
      </c>
      <c r="N39" s="402">
        <v>2187</v>
      </c>
    </row>
    <row r="40" spans="1:14" ht="15" customHeight="1">
      <c r="A40" s="630"/>
      <c r="B40" s="401" t="s">
        <v>682</v>
      </c>
      <c r="C40" s="402">
        <v>1</v>
      </c>
      <c r="D40" s="402">
        <v>25</v>
      </c>
      <c r="E40" s="402">
        <v>25</v>
      </c>
      <c r="F40" s="402">
        <v>1</v>
      </c>
      <c r="G40" s="402">
        <v>25</v>
      </c>
      <c r="H40" s="402">
        <v>25</v>
      </c>
      <c r="I40" s="402"/>
      <c r="J40" s="402"/>
      <c r="K40" s="402"/>
      <c r="L40" s="402">
        <v>2</v>
      </c>
      <c r="M40" s="402">
        <v>50</v>
      </c>
      <c r="N40" s="402">
        <v>50</v>
      </c>
    </row>
    <row r="41" spans="1:14" ht="15" customHeight="1">
      <c r="A41" s="630"/>
      <c r="B41" s="401" t="s">
        <v>683</v>
      </c>
      <c r="C41" s="402">
        <v>6</v>
      </c>
      <c r="D41" s="402">
        <v>182</v>
      </c>
      <c r="E41" s="402">
        <v>120</v>
      </c>
      <c r="F41" s="402">
        <v>6</v>
      </c>
      <c r="G41" s="402">
        <v>277</v>
      </c>
      <c r="H41" s="402">
        <v>258</v>
      </c>
      <c r="I41" s="402"/>
      <c r="J41" s="402"/>
      <c r="K41" s="402"/>
      <c r="L41" s="402">
        <v>12</v>
      </c>
      <c r="M41" s="402">
        <v>459</v>
      </c>
      <c r="N41" s="402">
        <v>378</v>
      </c>
    </row>
    <row r="42" spans="1:14" ht="15" customHeight="1">
      <c r="A42" s="630"/>
      <c r="B42" s="401" t="s">
        <v>684</v>
      </c>
      <c r="C42" s="402">
        <v>6</v>
      </c>
      <c r="D42" s="402">
        <v>229</v>
      </c>
      <c r="E42" s="402">
        <v>187</v>
      </c>
      <c r="F42" s="402">
        <v>12</v>
      </c>
      <c r="G42" s="402">
        <v>823</v>
      </c>
      <c r="H42" s="402">
        <v>675</v>
      </c>
      <c r="I42" s="402">
        <v>1</v>
      </c>
      <c r="J42" s="402">
        <v>50</v>
      </c>
      <c r="K42" s="402">
        <v>4</v>
      </c>
      <c r="L42" s="402">
        <v>19</v>
      </c>
      <c r="M42" s="402">
        <v>1102</v>
      </c>
      <c r="N42" s="402">
        <v>866</v>
      </c>
    </row>
    <row r="43" spans="1:14" ht="15" customHeight="1">
      <c r="A43" s="630"/>
      <c r="B43" s="401" t="s">
        <v>685</v>
      </c>
      <c r="C43" s="402">
        <v>1</v>
      </c>
      <c r="D43" s="402">
        <v>25</v>
      </c>
      <c r="E43" s="402">
        <v>18</v>
      </c>
      <c r="F43" s="402">
        <v>1</v>
      </c>
      <c r="G43" s="402">
        <v>20</v>
      </c>
      <c r="H43" s="402">
        <v>14</v>
      </c>
      <c r="I43" s="402">
        <v>1</v>
      </c>
      <c r="J43" s="402">
        <v>20</v>
      </c>
      <c r="K43" s="402">
        <v>11</v>
      </c>
      <c r="L43" s="402">
        <v>3</v>
      </c>
      <c r="M43" s="402">
        <v>65</v>
      </c>
      <c r="N43" s="402">
        <v>43</v>
      </c>
    </row>
    <row r="44" spans="1:14" ht="15" customHeight="1">
      <c r="A44" s="630"/>
      <c r="B44" s="401" t="s">
        <v>686</v>
      </c>
      <c r="C44" s="402">
        <v>27</v>
      </c>
      <c r="D44" s="402">
        <v>2079</v>
      </c>
      <c r="E44" s="402">
        <v>1633</v>
      </c>
      <c r="F44" s="402">
        <v>29</v>
      </c>
      <c r="G44" s="402">
        <v>2006</v>
      </c>
      <c r="H44" s="402">
        <v>1790</v>
      </c>
      <c r="I44" s="402">
        <v>1</v>
      </c>
      <c r="J44" s="402">
        <v>34</v>
      </c>
      <c r="K44" s="402">
        <v>20</v>
      </c>
      <c r="L44" s="402">
        <v>57</v>
      </c>
      <c r="M44" s="402">
        <v>4119</v>
      </c>
      <c r="N44" s="402">
        <v>3443</v>
      </c>
    </row>
    <row r="45" spans="1:14" ht="15" customHeight="1">
      <c r="A45" s="630"/>
      <c r="B45" s="401" t="s">
        <v>687</v>
      </c>
      <c r="C45" s="402">
        <v>81</v>
      </c>
      <c r="D45" s="402">
        <v>10728</v>
      </c>
      <c r="E45" s="402">
        <v>8757</v>
      </c>
      <c r="F45" s="402">
        <v>68</v>
      </c>
      <c r="G45" s="402">
        <v>6311</v>
      </c>
      <c r="H45" s="402">
        <v>5235</v>
      </c>
      <c r="I45" s="402">
        <v>1</v>
      </c>
      <c r="J45" s="402">
        <v>98</v>
      </c>
      <c r="K45" s="402">
        <v>98</v>
      </c>
      <c r="L45" s="402">
        <v>150</v>
      </c>
      <c r="M45" s="402">
        <v>17137</v>
      </c>
      <c r="N45" s="402">
        <v>14090</v>
      </c>
    </row>
    <row r="46" spans="1:14" ht="15" customHeight="1">
      <c r="A46" s="630"/>
      <c r="B46" s="401" t="s">
        <v>688</v>
      </c>
      <c r="C46" s="402">
        <v>18</v>
      </c>
      <c r="D46" s="402">
        <v>1010</v>
      </c>
      <c r="E46" s="402">
        <v>856</v>
      </c>
      <c r="F46" s="402">
        <v>19</v>
      </c>
      <c r="G46" s="402">
        <v>1737</v>
      </c>
      <c r="H46" s="402">
        <v>1630</v>
      </c>
      <c r="I46" s="402"/>
      <c r="J46" s="402"/>
      <c r="K46" s="402"/>
      <c r="L46" s="402">
        <v>37</v>
      </c>
      <c r="M46" s="402">
        <v>2747</v>
      </c>
      <c r="N46" s="402">
        <v>2486</v>
      </c>
    </row>
    <row r="47" spans="1:14" ht="15" customHeight="1">
      <c r="A47" s="630"/>
      <c r="B47" s="401" t="s">
        <v>689</v>
      </c>
      <c r="C47" s="402">
        <v>1</v>
      </c>
      <c r="D47" s="402">
        <v>56</v>
      </c>
      <c r="E47" s="402">
        <v>56</v>
      </c>
      <c r="F47" s="402">
        <v>1</v>
      </c>
      <c r="G47" s="402">
        <v>45</v>
      </c>
      <c r="H47" s="402">
        <v>45</v>
      </c>
      <c r="I47" s="402"/>
      <c r="J47" s="402"/>
      <c r="K47" s="402"/>
      <c r="L47" s="402">
        <v>2</v>
      </c>
      <c r="M47" s="402">
        <v>101</v>
      </c>
      <c r="N47" s="402">
        <v>101</v>
      </c>
    </row>
    <row r="48" spans="1:14" ht="15" customHeight="1">
      <c r="A48" s="630"/>
      <c r="B48" s="401" t="s">
        <v>690</v>
      </c>
      <c r="C48" s="402">
        <v>1</v>
      </c>
      <c r="D48" s="402">
        <v>30</v>
      </c>
      <c r="E48" s="402">
        <v>28</v>
      </c>
      <c r="F48" s="402">
        <v>4</v>
      </c>
      <c r="G48" s="402">
        <v>230</v>
      </c>
      <c r="H48" s="402">
        <v>198</v>
      </c>
      <c r="I48" s="402"/>
      <c r="J48" s="402"/>
      <c r="K48" s="402"/>
      <c r="L48" s="402">
        <v>5</v>
      </c>
      <c r="M48" s="402">
        <v>260</v>
      </c>
      <c r="N48" s="402">
        <v>226</v>
      </c>
    </row>
    <row r="49" spans="1:14" ht="15" customHeight="1">
      <c r="A49" s="630"/>
      <c r="B49" s="401" t="s">
        <v>691</v>
      </c>
      <c r="C49" s="402">
        <v>13</v>
      </c>
      <c r="D49" s="402">
        <v>924</v>
      </c>
      <c r="E49" s="402">
        <v>818</v>
      </c>
      <c r="F49" s="402">
        <v>13</v>
      </c>
      <c r="G49" s="402">
        <v>703</v>
      </c>
      <c r="H49" s="402">
        <v>422</v>
      </c>
      <c r="I49" s="402"/>
      <c r="J49" s="402"/>
      <c r="K49" s="402"/>
      <c r="L49" s="402">
        <v>26</v>
      </c>
      <c r="M49" s="402">
        <v>1627</v>
      </c>
      <c r="N49" s="402">
        <v>1240</v>
      </c>
    </row>
    <row r="50" spans="1:14" ht="15" customHeight="1">
      <c r="A50" s="630"/>
      <c r="B50" s="401" t="s">
        <v>692</v>
      </c>
      <c r="C50" s="402">
        <v>9</v>
      </c>
      <c r="D50" s="402">
        <v>334</v>
      </c>
      <c r="E50" s="402">
        <v>318</v>
      </c>
      <c r="F50" s="402">
        <v>21</v>
      </c>
      <c r="G50" s="402">
        <v>1166</v>
      </c>
      <c r="H50" s="402">
        <v>959</v>
      </c>
      <c r="I50" s="402">
        <v>1</v>
      </c>
      <c r="J50" s="402">
        <v>40</v>
      </c>
      <c r="K50" s="402">
        <v>22</v>
      </c>
      <c r="L50" s="402">
        <v>31</v>
      </c>
      <c r="M50" s="402">
        <v>1540</v>
      </c>
      <c r="N50" s="402">
        <v>1299</v>
      </c>
    </row>
    <row r="51" spans="1:14" ht="15" customHeight="1">
      <c r="A51" s="630"/>
      <c r="B51" s="401" t="s">
        <v>693</v>
      </c>
      <c r="C51" s="402">
        <v>2</v>
      </c>
      <c r="D51" s="402">
        <v>100</v>
      </c>
      <c r="E51" s="402">
        <v>81</v>
      </c>
      <c r="F51" s="402">
        <v>4</v>
      </c>
      <c r="G51" s="402">
        <v>270</v>
      </c>
      <c r="H51" s="402">
        <v>234</v>
      </c>
      <c r="I51" s="402"/>
      <c r="J51" s="402"/>
      <c r="K51" s="402"/>
      <c r="L51" s="402">
        <v>6</v>
      </c>
      <c r="M51" s="402">
        <v>370</v>
      </c>
      <c r="N51" s="402">
        <v>315</v>
      </c>
    </row>
    <row r="52" spans="1:14" ht="15" customHeight="1">
      <c r="A52" s="630"/>
      <c r="B52" s="401" t="s">
        <v>694</v>
      </c>
      <c r="C52" s="402">
        <v>7</v>
      </c>
      <c r="D52" s="402">
        <v>273</v>
      </c>
      <c r="E52" s="402">
        <v>248</v>
      </c>
      <c r="F52" s="402">
        <v>16</v>
      </c>
      <c r="G52" s="402">
        <v>989</v>
      </c>
      <c r="H52" s="402">
        <v>872</v>
      </c>
      <c r="I52" s="402">
        <v>1</v>
      </c>
      <c r="J52" s="402">
        <v>200</v>
      </c>
      <c r="K52" s="402">
        <v>60</v>
      </c>
      <c r="L52" s="402">
        <v>24</v>
      </c>
      <c r="M52" s="402">
        <v>1462</v>
      </c>
      <c r="N52" s="402">
        <v>1180</v>
      </c>
    </row>
    <row r="53" spans="1:14" ht="15" customHeight="1">
      <c r="A53" s="630"/>
      <c r="B53" s="401" t="s">
        <v>695</v>
      </c>
      <c r="C53" s="402">
        <v>2</v>
      </c>
      <c r="D53" s="402">
        <v>40</v>
      </c>
      <c r="E53" s="402">
        <v>40</v>
      </c>
      <c r="F53" s="402">
        <v>10</v>
      </c>
      <c r="G53" s="402">
        <v>551</v>
      </c>
      <c r="H53" s="402">
        <v>445</v>
      </c>
      <c r="I53" s="402"/>
      <c r="J53" s="402"/>
      <c r="K53" s="402"/>
      <c r="L53" s="402">
        <v>12</v>
      </c>
      <c r="M53" s="402">
        <v>591</v>
      </c>
      <c r="N53" s="402">
        <v>485</v>
      </c>
    </row>
    <row r="54" spans="1:14" ht="15" customHeight="1">
      <c r="A54" s="630"/>
      <c r="B54" s="401" t="s">
        <v>696</v>
      </c>
      <c r="C54" s="402">
        <v>9</v>
      </c>
      <c r="D54" s="402">
        <v>240</v>
      </c>
      <c r="E54" s="402">
        <v>220</v>
      </c>
      <c r="F54" s="402">
        <v>20</v>
      </c>
      <c r="G54" s="402">
        <v>1074</v>
      </c>
      <c r="H54" s="402">
        <v>984</v>
      </c>
      <c r="I54" s="402"/>
      <c r="J54" s="402"/>
      <c r="K54" s="402"/>
      <c r="L54" s="402">
        <v>29</v>
      </c>
      <c r="M54" s="402">
        <v>1314</v>
      </c>
      <c r="N54" s="402">
        <v>1204</v>
      </c>
    </row>
    <row r="55" spans="1:14" ht="15" customHeight="1">
      <c r="A55" s="630"/>
      <c r="B55" s="401" t="s">
        <v>697</v>
      </c>
      <c r="C55" s="402">
        <v>15</v>
      </c>
      <c r="D55" s="402">
        <v>2974</v>
      </c>
      <c r="E55" s="402">
        <v>1955</v>
      </c>
      <c r="F55" s="402">
        <v>21</v>
      </c>
      <c r="G55" s="402">
        <v>2156</v>
      </c>
      <c r="H55" s="402">
        <v>1756</v>
      </c>
      <c r="I55" s="402">
        <v>1</v>
      </c>
      <c r="J55" s="402">
        <v>36</v>
      </c>
      <c r="K55" s="402">
        <v>36</v>
      </c>
      <c r="L55" s="402">
        <v>37</v>
      </c>
      <c r="M55" s="402">
        <v>5166</v>
      </c>
      <c r="N55" s="402">
        <v>3747</v>
      </c>
    </row>
    <row r="56" spans="1:14" ht="15" customHeight="1">
      <c r="A56" s="630"/>
      <c r="B56" s="401" t="s">
        <v>698</v>
      </c>
      <c r="C56" s="402">
        <v>4</v>
      </c>
      <c r="D56" s="402">
        <v>114</v>
      </c>
      <c r="E56" s="402">
        <v>63</v>
      </c>
      <c r="F56" s="402">
        <v>7</v>
      </c>
      <c r="G56" s="402">
        <v>703</v>
      </c>
      <c r="H56" s="402">
        <v>570</v>
      </c>
      <c r="I56" s="402"/>
      <c r="J56" s="402"/>
      <c r="K56" s="402"/>
      <c r="L56" s="402">
        <v>11</v>
      </c>
      <c r="M56" s="402">
        <v>817</v>
      </c>
      <c r="N56" s="402">
        <v>633</v>
      </c>
    </row>
    <row r="57" spans="1:14" ht="15" customHeight="1">
      <c r="A57" s="631"/>
      <c r="B57" s="401" t="s">
        <v>699</v>
      </c>
      <c r="C57" s="402">
        <v>1</v>
      </c>
      <c r="D57" s="402">
        <v>16</v>
      </c>
      <c r="E57" s="402">
        <v>10</v>
      </c>
      <c r="F57" s="402">
        <v>3</v>
      </c>
      <c r="G57" s="402">
        <v>114</v>
      </c>
      <c r="H57" s="402">
        <v>87</v>
      </c>
      <c r="I57" s="402"/>
      <c r="J57" s="402"/>
      <c r="K57" s="402"/>
      <c r="L57" s="402">
        <v>4</v>
      </c>
      <c r="M57" s="402">
        <v>130</v>
      </c>
      <c r="N57" s="402">
        <v>97</v>
      </c>
    </row>
    <row r="58" spans="1:14" ht="15" customHeight="1">
      <c r="A58" s="627" t="s">
        <v>1353</v>
      </c>
      <c r="B58" s="628"/>
      <c r="C58" s="402">
        <v>254</v>
      </c>
      <c r="D58" s="402">
        <v>24912</v>
      </c>
      <c r="E58" s="402">
        <v>20228</v>
      </c>
      <c r="F58" s="402">
        <v>332</v>
      </c>
      <c r="G58" s="402">
        <v>24257</v>
      </c>
      <c r="H58" s="402">
        <v>20113</v>
      </c>
      <c r="I58" s="402">
        <v>7</v>
      </c>
      <c r="J58" s="402">
        <v>478</v>
      </c>
      <c r="K58" s="402">
        <v>251</v>
      </c>
      <c r="L58" s="402">
        <v>593</v>
      </c>
      <c r="M58" s="402">
        <v>49647</v>
      </c>
      <c r="N58" s="402">
        <v>40592</v>
      </c>
    </row>
    <row r="59" spans="1:14" ht="15" customHeight="1">
      <c r="A59" s="629" t="s">
        <v>4</v>
      </c>
      <c r="B59" s="401" t="s">
        <v>700</v>
      </c>
      <c r="C59" s="402">
        <v>1</v>
      </c>
      <c r="D59" s="402">
        <v>25</v>
      </c>
      <c r="E59" s="402">
        <v>24</v>
      </c>
      <c r="F59" s="402">
        <v>1</v>
      </c>
      <c r="G59" s="402">
        <v>60</v>
      </c>
      <c r="H59" s="402">
        <v>60</v>
      </c>
      <c r="I59" s="402"/>
      <c r="J59" s="402"/>
      <c r="K59" s="402"/>
      <c r="L59" s="402">
        <v>2</v>
      </c>
      <c r="M59" s="402">
        <v>85</v>
      </c>
      <c r="N59" s="402">
        <v>84</v>
      </c>
    </row>
    <row r="60" spans="1:14" ht="15" customHeight="1">
      <c r="A60" s="630"/>
      <c r="B60" s="401" t="s">
        <v>701</v>
      </c>
      <c r="C60" s="402">
        <v>2</v>
      </c>
      <c r="D60" s="402">
        <v>220</v>
      </c>
      <c r="E60" s="402">
        <v>150</v>
      </c>
      <c r="F60" s="402">
        <v>3</v>
      </c>
      <c r="G60" s="402">
        <v>170</v>
      </c>
      <c r="H60" s="402">
        <v>88</v>
      </c>
      <c r="I60" s="402"/>
      <c r="J60" s="402"/>
      <c r="K60" s="402"/>
      <c r="L60" s="402">
        <v>5</v>
      </c>
      <c r="M60" s="402">
        <v>390</v>
      </c>
      <c r="N60" s="402">
        <v>238</v>
      </c>
    </row>
    <row r="61" spans="1:14" ht="15" customHeight="1">
      <c r="A61" s="630"/>
      <c r="B61" s="401" t="s">
        <v>702</v>
      </c>
      <c r="C61" s="402">
        <v>6</v>
      </c>
      <c r="D61" s="402">
        <v>710</v>
      </c>
      <c r="E61" s="402">
        <v>155</v>
      </c>
      <c r="F61" s="402">
        <v>2</v>
      </c>
      <c r="G61" s="402">
        <v>250</v>
      </c>
      <c r="H61" s="402">
        <v>4</v>
      </c>
      <c r="I61" s="402"/>
      <c r="J61" s="402"/>
      <c r="K61" s="402"/>
      <c r="L61" s="402">
        <v>8</v>
      </c>
      <c r="M61" s="402">
        <v>960</v>
      </c>
      <c r="N61" s="402">
        <v>159</v>
      </c>
    </row>
    <row r="62" spans="1:14" ht="15" customHeight="1">
      <c r="A62" s="630"/>
      <c r="B62" s="401" t="s">
        <v>703</v>
      </c>
      <c r="C62" s="402">
        <v>4</v>
      </c>
      <c r="D62" s="402">
        <v>213</v>
      </c>
      <c r="E62" s="402">
        <v>60</v>
      </c>
      <c r="F62" s="402">
        <v>4</v>
      </c>
      <c r="G62" s="402">
        <v>179</v>
      </c>
      <c r="H62" s="402">
        <v>265</v>
      </c>
      <c r="I62" s="402"/>
      <c r="J62" s="402"/>
      <c r="K62" s="402"/>
      <c r="L62" s="402">
        <v>8</v>
      </c>
      <c r="M62" s="402">
        <v>392</v>
      </c>
      <c r="N62" s="402">
        <v>325</v>
      </c>
    </row>
    <row r="63" spans="1:14" ht="15" customHeight="1">
      <c r="A63" s="630"/>
      <c r="B63" s="401" t="s">
        <v>704</v>
      </c>
      <c r="C63" s="402">
        <v>26</v>
      </c>
      <c r="D63" s="402">
        <v>3057</v>
      </c>
      <c r="E63" s="402">
        <v>2578</v>
      </c>
      <c r="F63" s="402">
        <v>21</v>
      </c>
      <c r="G63" s="402">
        <v>2349</v>
      </c>
      <c r="H63" s="402">
        <v>1732</v>
      </c>
      <c r="I63" s="402"/>
      <c r="J63" s="402"/>
      <c r="K63" s="402"/>
      <c r="L63" s="402">
        <v>47</v>
      </c>
      <c r="M63" s="402">
        <v>5406</v>
      </c>
      <c r="N63" s="402">
        <v>4310</v>
      </c>
    </row>
    <row r="64" spans="1:14" ht="15" customHeight="1">
      <c r="A64" s="631"/>
      <c r="B64" s="401" t="s">
        <v>705</v>
      </c>
      <c r="C64" s="402">
        <v>4</v>
      </c>
      <c r="D64" s="402">
        <v>300</v>
      </c>
      <c r="E64" s="402">
        <v>275</v>
      </c>
      <c r="F64" s="402">
        <v>5</v>
      </c>
      <c r="G64" s="402">
        <v>197</v>
      </c>
      <c r="H64" s="402">
        <v>65</v>
      </c>
      <c r="I64" s="402">
        <v>1</v>
      </c>
      <c r="J64" s="402">
        <v>80</v>
      </c>
      <c r="K64" s="402">
        <v>13</v>
      </c>
      <c r="L64" s="402">
        <v>10</v>
      </c>
      <c r="M64" s="402">
        <v>577</v>
      </c>
      <c r="N64" s="402">
        <v>353</v>
      </c>
    </row>
    <row r="65" spans="1:14" ht="15" customHeight="1">
      <c r="A65" s="629" t="s">
        <v>4</v>
      </c>
      <c r="B65" s="401" t="s">
        <v>706</v>
      </c>
      <c r="C65" s="402">
        <v>2</v>
      </c>
      <c r="D65" s="402">
        <v>40</v>
      </c>
      <c r="E65" s="402">
        <v>26</v>
      </c>
      <c r="F65" s="402">
        <v>3</v>
      </c>
      <c r="G65" s="402">
        <v>98</v>
      </c>
      <c r="H65" s="402">
        <v>23</v>
      </c>
      <c r="I65" s="402"/>
      <c r="J65" s="402"/>
      <c r="K65" s="402"/>
      <c r="L65" s="402">
        <v>5</v>
      </c>
      <c r="M65" s="402">
        <v>138</v>
      </c>
      <c r="N65" s="402">
        <v>49</v>
      </c>
    </row>
    <row r="66" spans="1:14" ht="15" customHeight="1">
      <c r="A66" s="630"/>
      <c r="B66" s="401" t="s">
        <v>707</v>
      </c>
      <c r="C66" s="402">
        <v>22</v>
      </c>
      <c r="D66" s="402">
        <v>1937</v>
      </c>
      <c r="E66" s="402">
        <v>1104</v>
      </c>
      <c r="F66" s="402">
        <v>24</v>
      </c>
      <c r="G66" s="402">
        <v>1586</v>
      </c>
      <c r="H66" s="402">
        <v>885</v>
      </c>
      <c r="I66" s="402">
        <v>1</v>
      </c>
      <c r="J66" s="402">
        <v>5</v>
      </c>
      <c r="K66" s="402">
        <v>1</v>
      </c>
      <c r="L66" s="402">
        <v>47</v>
      </c>
      <c r="M66" s="402">
        <v>3528</v>
      </c>
      <c r="N66" s="402">
        <v>1990</v>
      </c>
    </row>
    <row r="67" spans="1:14" ht="15" customHeight="1">
      <c r="A67" s="630"/>
      <c r="B67" s="401" t="s">
        <v>708</v>
      </c>
      <c r="C67" s="402">
        <v>20</v>
      </c>
      <c r="D67" s="402">
        <v>2251</v>
      </c>
      <c r="E67" s="402">
        <v>2048</v>
      </c>
      <c r="F67" s="402">
        <v>10</v>
      </c>
      <c r="G67" s="402">
        <v>1273</v>
      </c>
      <c r="H67" s="402">
        <v>984</v>
      </c>
      <c r="I67" s="402"/>
      <c r="J67" s="402"/>
      <c r="K67" s="402"/>
      <c r="L67" s="402">
        <v>30</v>
      </c>
      <c r="M67" s="402">
        <v>3524</v>
      </c>
      <c r="N67" s="402">
        <v>3032</v>
      </c>
    </row>
    <row r="68" spans="1:14" ht="15" customHeight="1">
      <c r="A68" s="630"/>
      <c r="B68" s="401" t="s">
        <v>709</v>
      </c>
      <c r="C68" s="402">
        <v>2</v>
      </c>
      <c r="D68" s="402">
        <v>75</v>
      </c>
      <c r="E68" s="402">
        <v>48</v>
      </c>
      <c r="F68" s="402"/>
      <c r="G68" s="402"/>
      <c r="H68" s="402"/>
      <c r="I68" s="402"/>
      <c r="J68" s="402"/>
      <c r="K68" s="402"/>
      <c r="L68" s="402">
        <v>2</v>
      </c>
      <c r="M68" s="402">
        <v>75</v>
      </c>
      <c r="N68" s="402">
        <v>48</v>
      </c>
    </row>
    <row r="69" spans="1:14" ht="15" customHeight="1">
      <c r="A69" s="630"/>
      <c r="B69" s="401" t="s">
        <v>710</v>
      </c>
      <c r="C69" s="402">
        <v>5</v>
      </c>
      <c r="D69" s="402">
        <v>340</v>
      </c>
      <c r="E69" s="402">
        <v>224</v>
      </c>
      <c r="F69" s="402">
        <v>1</v>
      </c>
      <c r="G69" s="402">
        <v>200</v>
      </c>
      <c r="H69" s="402">
        <v>130</v>
      </c>
      <c r="I69" s="402"/>
      <c r="J69" s="402"/>
      <c r="K69" s="402"/>
      <c r="L69" s="402">
        <v>6</v>
      </c>
      <c r="M69" s="402">
        <v>540</v>
      </c>
      <c r="N69" s="402">
        <v>354</v>
      </c>
    </row>
    <row r="70" spans="1:14" ht="15" customHeight="1">
      <c r="A70" s="630"/>
      <c r="B70" s="401" t="s">
        <v>711</v>
      </c>
      <c r="C70" s="402">
        <v>1</v>
      </c>
      <c r="D70" s="402">
        <v>100</v>
      </c>
      <c r="E70" s="402">
        <v>60</v>
      </c>
      <c r="F70" s="402">
        <v>1</v>
      </c>
      <c r="G70" s="402">
        <v>60</v>
      </c>
      <c r="H70" s="402">
        <v>20</v>
      </c>
      <c r="I70" s="402"/>
      <c r="J70" s="402"/>
      <c r="K70" s="402"/>
      <c r="L70" s="402">
        <v>2</v>
      </c>
      <c r="M70" s="402">
        <v>160</v>
      </c>
      <c r="N70" s="402">
        <v>80</v>
      </c>
    </row>
    <row r="71" spans="1:14" ht="15" customHeight="1">
      <c r="A71" s="630"/>
      <c r="B71" s="401" t="s">
        <v>712</v>
      </c>
      <c r="C71" s="402">
        <v>6</v>
      </c>
      <c r="D71" s="402">
        <v>597</v>
      </c>
      <c r="E71" s="402">
        <v>525</v>
      </c>
      <c r="F71" s="402">
        <v>1</v>
      </c>
      <c r="G71" s="402">
        <v>90</v>
      </c>
      <c r="H71" s="402">
        <v>0</v>
      </c>
      <c r="I71" s="402"/>
      <c r="J71" s="402"/>
      <c r="K71" s="402"/>
      <c r="L71" s="402">
        <v>7</v>
      </c>
      <c r="M71" s="402">
        <v>687</v>
      </c>
      <c r="N71" s="402">
        <v>525</v>
      </c>
    </row>
    <row r="72" spans="1:14" ht="15" customHeight="1">
      <c r="A72" s="630"/>
      <c r="B72" s="401" t="s">
        <v>713</v>
      </c>
      <c r="C72" s="402">
        <v>11</v>
      </c>
      <c r="D72" s="402">
        <v>1069</v>
      </c>
      <c r="E72" s="402">
        <v>559</v>
      </c>
      <c r="F72" s="402">
        <v>7</v>
      </c>
      <c r="G72" s="402">
        <v>434</v>
      </c>
      <c r="H72" s="402">
        <v>315</v>
      </c>
      <c r="I72" s="402">
        <v>2</v>
      </c>
      <c r="J72" s="402">
        <v>146</v>
      </c>
      <c r="K72" s="402">
        <v>138</v>
      </c>
      <c r="L72" s="402">
        <v>20</v>
      </c>
      <c r="M72" s="402">
        <v>1649</v>
      </c>
      <c r="N72" s="402">
        <v>1012</v>
      </c>
    </row>
    <row r="73" spans="1:14" ht="15" customHeight="1">
      <c r="A73" s="630"/>
      <c r="B73" s="401" t="s">
        <v>1354</v>
      </c>
      <c r="C73" s="402">
        <v>4</v>
      </c>
      <c r="D73" s="402">
        <v>300</v>
      </c>
      <c r="E73" s="402">
        <v>80</v>
      </c>
      <c r="F73" s="402">
        <v>2</v>
      </c>
      <c r="G73" s="402">
        <v>160</v>
      </c>
      <c r="H73" s="402">
        <v>0</v>
      </c>
      <c r="I73" s="402"/>
      <c r="J73" s="402"/>
      <c r="K73" s="402"/>
      <c r="L73" s="402">
        <v>6</v>
      </c>
      <c r="M73" s="402">
        <v>460</v>
      </c>
      <c r="N73" s="402">
        <v>80</v>
      </c>
    </row>
    <row r="74" spans="1:14" ht="15" customHeight="1">
      <c r="A74" s="630"/>
      <c r="B74" s="401" t="s">
        <v>714</v>
      </c>
      <c r="C74" s="402">
        <v>4</v>
      </c>
      <c r="D74" s="402">
        <v>230</v>
      </c>
      <c r="E74" s="402">
        <v>208</v>
      </c>
      <c r="F74" s="402">
        <v>3</v>
      </c>
      <c r="G74" s="402">
        <v>363</v>
      </c>
      <c r="H74" s="402">
        <v>230</v>
      </c>
      <c r="I74" s="402">
        <v>1</v>
      </c>
      <c r="J74" s="402">
        <v>50</v>
      </c>
      <c r="K74" s="402">
        <v>10</v>
      </c>
      <c r="L74" s="402">
        <v>8</v>
      </c>
      <c r="M74" s="402">
        <v>643</v>
      </c>
      <c r="N74" s="402">
        <v>448</v>
      </c>
    </row>
    <row r="75" spans="1:14" ht="15" customHeight="1">
      <c r="A75" s="630"/>
      <c r="B75" s="401" t="s">
        <v>715</v>
      </c>
      <c r="C75" s="402">
        <v>3</v>
      </c>
      <c r="D75" s="402">
        <v>164</v>
      </c>
      <c r="E75" s="402">
        <v>124</v>
      </c>
      <c r="F75" s="402">
        <v>3</v>
      </c>
      <c r="G75" s="402">
        <v>136</v>
      </c>
      <c r="H75" s="402">
        <v>0</v>
      </c>
      <c r="I75" s="402">
        <v>1</v>
      </c>
      <c r="J75" s="402">
        <v>200</v>
      </c>
      <c r="K75" s="402">
        <v>0</v>
      </c>
      <c r="L75" s="402">
        <v>7</v>
      </c>
      <c r="M75" s="402">
        <v>500</v>
      </c>
      <c r="N75" s="402">
        <v>124</v>
      </c>
    </row>
    <row r="76" spans="1:14" ht="15" customHeight="1">
      <c r="A76" s="630"/>
      <c r="B76" s="401" t="s">
        <v>716</v>
      </c>
      <c r="C76" s="402">
        <v>6</v>
      </c>
      <c r="D76" s="402">
        <v>392</v>
      </c>
      <c r="E76" s="402">
        <v>185</v>
      </c>
      <c r="F76" s="402">
        <v>6</v>
      </c>
      <c r="G76" s="402">
        <v>297</v>
      </c>
      <c r="H76" s="402">
        <v>12</v>
      </c>
      <c r="I76" s="402"/>
      <c r="J76" s="402"/>
      <c r="K76" s="402"/>
      <c r="L76" s="402">
        <v>12</v>
      </c>
      <c r="M76" s="402">
        <v>689</v>
      </c>
      <c r="N76" s="402">
        <v>197</v>
      </c>
    </row>
    <row r="77" spans="1:14" ht="15" customHeight="1">
      <c r="A77" s="630"/>
      <c r="B77" s="401" t="s">
        <v>732</v>
      </c>
      <c r="C77" s="402">
        <v>3</v>
      </c>
      <c r="D77" s="402">
        <v>260</v>
      </c>
      <c r="E77" s="402">
        <v>20</v>
      </c>
      <c r="F77" s="402">
        <v>2</v>
      </c>
      <c r="G77" s="402">
        <v>130</v>
      </c>
      <c r="H77" s="402">
        <v>0</v>
      </c>
      <c r="I77" s="402">
        <v>1</v>
      </c>
      <c r="J77" s="402">
        <v>100</v>
      </c>
      <c r="K77" s="402">
        <v>0</v>
      </c>
      <c r="L77" s="402">
        <v>6</v>
      </c>
      <c r="M77" s="402">
        <v>490</v>
      </c>
      <c r="N77" s="402">
        <v>20</v>
      </c>
    </row>
    <row r="78" spans="1:14" ht="15" customHeight="1">
      <c r="A78" s="630"/>
      <c r="B78" s="401" t="s">
        <v>717</v>
      </c>
      <c r="C78" s="402">
        <v>24</v>
      </c>
      <c r="D78" s="402">
        <v>2528</v>
      </c>
      <c r="E78" s="402">
        <v>1411</v>
      </c>
      <c r="F78" s="402">
        <v>16</v>
      </c>
      <c r="G78" s="402">
        <v>1925</v>
      </c>
      <c r="H78" s="402">
        <v>1670</v>
      </c>
      <c r="I78" s="402">
        <v>2</v>
      </c>
      <c r="J78" s="402">
        <v>200</v>
      </c>
      <c r="K78" s="402">
        <v>90</v>
      </c>
      <c r="L78" s="402">
        <v>42</v>
      </c>
      <c r="M78" s="402">
        <v>4653</v>
      </c>
      <c r="N78" s="402">
        <v>3171</v>
      </c>
    </row>
    <row r="79" spans="1:14" ht="15" customHeight="1">
      <c r="A79" s="630"/>
      <c r="B79" s="401" t="s">
        <v>718</v>
      </c>
      <c r="C79" s="402">
        <v>12</v>
      </c>
      <c r="D79" s="402">
        <v>1326</v>
      </c>
      <c r="E79" s="402">
        <v>739</v>
      </c>
      <c r="F79" s="402">
        <v>10</v>
      </c>
      <c r="G79" s="402">
        <v>714</v>
      </c>
      <c r="H79" s="402">
        <v>344</v>
      </c>
      <c r="I79" s="402">
        <v>1</v>
      </c>
      <c r="J79" s="402">
        <v>100</v>
      </c>
      <c r="K79" s="402">
        <v>70</v>
      </c>
      <c r="L79" s="402">
        <v>23</v>
      </c>
      <c r="M79" s="402">
        <v>2140</v>
      </c>
      <c r="N79" s="402">
        <v>1153</v>
      </c>
    </row>
    <row r="80" spans="1:14" ht="15" customHeight="1">
      <c r="A80" s="630"/>
      <c r="B80" s="401" t="s">
        <v>719</v>
      </c>
      <c r="C80" s="402">
        <v>1</v>
      </c>
      <c r="D80" s="402">
        <v>40</v>
      </c>
      <c r="E80" s="402">
        <v>0</v>
      </c>
      <c r="F80" s="402">
        <v>1</v>
      </c>
      <c r="G80" s="402">
        <v>0</v>
      </c>
      <c r="H80" s="402">
        <v>0</v>
      </c>
      <c r="I80" s="402"/>
      <c r="J80" s="402"/>
      <c r="K80" s="402"/>
      <c r="L80" s="402">
        <v>2</v>
      </c>
      <c r="M80" s="402">
        <v>40</v>
      </c>
      <c r="N80" s="402">
        <v>0</v>
      </c>
    </row>
    <row r="81" spans="1:14" ht="15" customHeight="1">
      <c r="A81" s="630"/>
      <c r="B81" s="401" t="s">
        <v>720</v>
      </c>
      <c r="C81" s="402">
        <v>2</v>
      </c>
      <c r="D81" s="402">
        <v>136</v>
      </c>
      <c r="E81" s="402">
        <v>100</v>
      </c>
      <c r="F81" s="402">
        <v>7</v>
      </c>
      <c r="G81" s="402">
        <v>412</v>
      </c>
      <c r="H81" s="402">
        <v>132</v>
      </c>
      <c r="I81" s="402">
        <v>1</v>
      </c>
      <c r="J81" s="402">
        <v>100</v>
      </c>
      <c r="K81" s="402">
        <v>0</v>
      </c>
      <c r="L81" s="402">
        <v>10</v>
      </c>
      <c r="M81" s="402">
        <v>648</v>
      </c>
      <c r="N81" s="402">
        <v>232</v>
      </c>
    </row>
    <row r="82" spans="1:14" ht="15" customHeight="1">
      <c r="A82" s="630"/>
      <c r="B82" s="401" t="s">
        <v>721</v>
      </c>
      <c r="C82" s="402">
        <v>61</v>
      </c>
      <c r="D82" s="402">
        <v>6232</v>
      </c>
      <c r="E82" s="402">
        <v>4881</v>
      </c>
      <c r="F82" s="402">
        <v>52</v>
      </c>
      <c r="G82" s="402">
        <v>5742</v>
      </c>
      <c r="H82" s="402">
        <v>3800</v>
      </c>
      <c r="I82" s="402">
        <v>3</v>
      </c>
      <c r="J82" s="402">
        <v>220</v>
      </c>
      <c r="K82" s="402">
        <v>175</v>
      </c>
      <c r="L82" s="402">
        <v>116</v>
      </c>
      <c r="M82" s="402">
        <v>12194</v>
      </c>
      <c r="N82" s="402">
        <v>8856</v>
      </c>
    </row>
    <row r="83" spans="1:14" ht="15" customHeight="1">
      <c r="A83" s="630"/>
      <c r="B83" s="401" t="s">
        <v>722</v>
      </c>
      <c r="C83" s="402">
        <v>4</v>
      </c>
      <c r="D83" s="402">
        <v>438</v>
      </c>
      <c r="E83" s="402">
        <v>334</v>
      </c>
      <c r="F83" s="402">
        <v>4</v>
      </c>
      <c r="G83" s="402">
        <v>430</v>
      </c>
      <c r="H83" s="402">
        <v>338</v>
      </c>
      <c r="I83" s="402"/>
      <c r="J83" s="402"/>
      <c r="K83" s="402"/>
      <c r="L83" s="402">
        <v>8</v>
      </c>
      <c r="M83" s="402">
        <v>868</v>
      </c>
      <c r="N83" s="402">
        <v>672</v>
      </c>
    </row>
    <row r="84" spans="1:14" ht="15" customHeight="1">
      <c r="A84" s="630"/>
      <c r="B84" s="401" t="s">
        <v>723</v>
      </c>
      <c r="C84" s="402">
        <v>10</v>
      </c>
      <c r="D84" s="402">
        <v>1385</v>
      </c>
      <c r="E84" s="402">
        <v>794</v>
      </c>
      <c r="F84" s="402">
        <v>9</v>
      </c>
      <c r="G84" s="402">
        <v>923</v>
      </c>
      <c r="H84" s="402">
        <v>679</v>
      </c>
      <c r="I84" s="402"/>
      <c r="J84" s="402"/>
      <c r="K84" s="402"/>
      <c r="L84" s="402">
        <v>19</v>
      </c>
      <c r="M84" s="402">
        <v>2308</v>
      </c>
      <c r="N84" s="402">
        <v>1473</v>
      </c>
    </row>
    <row r="85" spans="1:14" ht="15" customHeight="1">
      <c r="A85" s="630"/>
      <c r="B85" s="401" t="s">
        <v>724</v>
      </c>
      <c r="C85" s="402">
        <v>8</v>
      </c>
      <c r="D85" s="402">
        <v>741</v>
      </c>
      <c r="E85" s="402">
        <v>460</v>
      </c>
      <c r="F85" s="402">
        <v>7</v>
      </c>
      <c r="G85" s="402">
        <v>788</v>
      </c>
      <c r="H85" s="402">
        <v>357</v>
      </c>
      <c r="I85" s="402"/>
      <c r="J85" s="402"/>
      <c r="K85" s="402"/>
      <c r="L85" s="402">
        <v>15</v>
      </c>
      <c r="M85" s="402">
        <v>1529</v>
      </c>
      <c r="N85" s="402">
        <v>817</v>
      </c>
    </row>
    <row r="86" spans="1:14" ht="15" customHeight="1">
      <c r="A86" s="630"/>
      <c r="B86" s="401" t="s">
        <v>725</v>
      </c>
      <c r="C86" s="402">
        <v>5</v>
      </c>
      <c r="D86" s="402">
        <v>132</v>
      </c>
      <c r="E86" s="402">
        <v>69</v>
      </c>
      <c r="F86" s="402">
        <v>5</v>
      </c>
      <c r="G86" s="402">
        <v>302</v>
      </c>
      <c r="H86" s="402">
        <v>154</v>
      </c>
      <c r="I86" s="402"/>
      <c r="J86" s="402"/>
      <c r="K86" s="402"/>
      <c r="L86" s="402">
        <v>10</v>
      </c>
      <c r="M86" s="402">
        <v>434</v>
      </c>
      <c r="N86" s="402">
        <v>223</v>
      </c>
    </row>
    <row r="87" spans="1:14" ht="15" customHeight="1">
      <c r="A87" s="630"/>
      <c r="B87" s="401" t="s">
        <v>726</v>
      </c>
      <c r="C87" s="402">
        <v>8</v>
      </c>
      <c r="D87" s="402">
        <v>2000</v>
      </c>
      <c r="E87" s="402">
        <v>957</v>
      </c>
      <c r="F87" s="402">
        <v>15</v>
      </c>
      <c r="G87" s="402">
        <v>1492</v>
      </c>
      <c r="H87" s="402">
        <v>878</v>
      </c>
      <c r="I87" s="402">
        <v>1</v>
      </c>
      <c r="J87" s="402">
        <v>80</v>
      </c>
      <c r="K87" s="402">
        <v>40</v>
      </c>
      <c r="L87" s="402">
        <v>24</v>
      </c>
      <c r="M87" s="402">
        <v>3572</v>
      </c>
      <c r="N87" s="402">
        <v>1875</v>
      </c>
    </row>
    <row r="88" spans="1:14" ht="15" customHeight="1">
      <c r="A88" s="630"/>
      <c r="B88" s="401" t="s">
        <v>727</v>
      </c>
      <c r="C88" s="402">
        <v>6</v>
      </c>
      <c r="D88" s="402">
        <v>705</v>
      </c>
      <c r="E88" s="402">
        <v>194</v>
      </c>
      <c r="F88" s="402">
        <v>4</v>
      </c>
      <c r="G88" s="402">
        <v>400</v>
      </c>
      <c r="H88" s="402">
        <v>159</v>
      </c>
      <c r="I88" s="402"/>
      <c r="J88" s="402"/>
      <c r="K88" s="402"/>
      <c r="L88" s="402">
        <v>10</v>
      </c>
      <c r="M88" s="402">
        <v>1105</v>
      </c>
      <c r="N88" s="402">
        <v>353</v>
      </c>
    </row>
    <row r="89" spans="1:14" ht="15" customHeight="1">
      <c r="A89" s="630"/>
      <c r="B89" s="401" t="s">
        <v>733</v>
      </c>
      <c r="C89" s="402">
        <v>4</v>
      </c>
      <c r="D89" s="402">
        <v>240</v>
      </c>
      <c r="E89" s="402">
        <v>190</v>
      </c>
      <c r="F89" s="402"/>
      <c r="G89" s="402"/>
      <c r="H89" s="402"/>
      <c r="I89" s="402"/>
      <c r="J89" s="402"/>
      <c r="K89" s="402"/>
      <c r="L89" s="402">
        <v>4</v>
      </c>
      <c r="M89" s="402">
        <v>240</v>
      </c>
      <c r="N89" s="402">
        <v>190</v>
      </c>
    </row>
    <row r="90" spans="1:14" ht="15" customHeight="1">
      <c r="A90" s="630"/>
      <c r="B90" s="401" t="s">
        <v>728</v>
      </c>
      <c r="C90" s="402"/>
      <c r="D90" s="402"/>
      <c r="E90" s="402"/>
      <c r="F90" s="402">
        <v>2</v>
      </c>
      <c r="G90" s="402">
        <v>165</v>
      </c>
      <c r="H90" s="402">
        <v>51</v>
      </c>
      <c r="I90" s="402"/>
      <c r="J90" s="402"/>
      <c r="K90" s="402"/>
      <c r="L90" s="402">
        <v>2</v>
      </c>
      <c r="M90" s="402">
        <v>165</v>
      </c>
      <c r="N90" s="402">
        <v>51</v>
      </c>
    </row>
    <row r="91" spans="1:14" ht="15" customHeight="1">
      <c r="A91" s="630"/>
      <c r="B91" s="401" t="s">
        <v>729</v>
      </c>
      <c r="C91" s="402">
        <v>4</v>
      </c>
      <c r="D91" s="402">
        <v>370</v>
      </c>
      <c r="E91" s="402">
        <v>515</v>
      </c>
      <c r="F91" s="402">
        <v>2</v>
      </c>
      <c r="G91" s="402">
        <v>208</v>
      </c>
      <c r="H91" s="402">
        <v>25</v>
      </c>
      <c r="I91" s="402">
        <v>1</v>
      </c>
      <c r="J91" s="402">
        <v>100</v>
      </c>
      <c r="K91" s="402">
        <v>4</v>
      </c>
      <c r="L91" s="402">
        <v>7</v>
      </c>
      <c r="M91" s="402">
        <v>678</v>
      </c>
      <c r="N91" s="402">
        <v>544</v>
      </c>
    </row>
    <row r="92" spans="1:14" ht="15" customHeight="1">
      <c r="A92" s="630"/>
      <c r="B92" s="401" t="s">
        <v>730</v>
      </c>
      <c r="C92" s="402">
        <v>4</v>
      </c>
      <c r="D92" s="402">
        <v>194</v>
      </c>
      <c r="E92" s="402">
        <v>137</v>
      </c>
      <c r="F92" s="402"/>
      <c r="G92" s="402"/>
      <c r="H92" s="402"/>
      <c r="I92" s="402">
        <v>2</v>
      </c>
      <c r="J92" s="402">
        <v>116</v>
      </c>
      <c r="K92" s="402">
        <v>136</v>
      </c>
      <c r="L92" s="402">
        <v>6</v>
      </c>
      <c r="M92" s="402">
        <v>310</v>
      </c>
      <c r="N92" s="402">
        <v>273</v>
      </c>
    </row>
    <row r="93" spans="1:14" ht="15" customHeight="1">
      <c r="A93" s="631"/>
      <c r="B93" s="401" t="s">
        <v>731</v>
      </c>
      <c r="C93" s="402">
        <v>5</v>
      </c>
      <c r="D93" s="402">
        <v>315</v>
      </c>
      <c r="E93" s="402">
        <v>184</v>
      </c>
      <c r="F93" s="402">
        <v>5</v>
      </c>
      <c r="G93" s="402">
        <v>330</v>
      </c>
      <c r="H93" s="402">
        <v>50</v>
      </c>
      <c r="I93" s="402"/>
      <c r="J93" s="402"/>
      <c r="K93" s="402"/>
      <c r="L93" s="402">
        <v>10</v>
      </c>
      <c r="M93" s="402">
        <v>645</v>
      </c>
      <c r="N93" s="402">
        <v>234</v>
      </c>
    </row>
    <row r="94" spans="1:14" ht="15" customHeight="1">
      <c r="A94" s="627" t="s">
        <v>1355</v>
      </c>
      <c r="B94" s="628"/>
      <c r="C94" s="402">
        <v>290</v>
      </c>
      <c r="D94" s="402">
        <v>29062</v>
      </c>
      <c r="E94" s="402">
        <v>19418</v>
      </c>
      <c r="F94" s="402">
        <v>238</v>
      </c>
      <c r="G94" s="402">
        <v>21863</v>
      </c>
      <c r="H94" s="402">
        <v>13450</v>
      </c>
      <c r="I94" s="402">
        <v>18</v>
      </c>
      <c r="J94" s="402">
        <v>1497</v>
      </c>
      <c r="K94" s="402">
        <v>677</v>
      </c>
      <c r="L94" s="402">
        <v>546</v>
      </c>
      <c r="M94" s="402">
        <v>52422</v>
      </c>
      <c r="N94" s="402">
        <v>33545</v>
      </c>
    </row>
    <row r="95" spans="1:14" ht="15" customHeight="1">
      <c r="A95" s="401" t="s">
        <v>5</v>
      </c>
      <c r="B95" s="401" t="s">
        <v>5</v>
      </c>
      <c r="C95" s="402">
        <v>28</v>
      </c>
      <c r="D95" s="402">
        <v>5180</v>
      </c>
      <c r="E95" s="402">
        <v>6080</v>
      </c>
      <c r="F95" s="402">
        <v>41</v>
      </c>
      <c r="G95" s="402">
        <v>6567</v>
      </c>
      <c r="H95" s="402">
        <v>7914</v>
      </c>
      <c r="I95" s="402">
        <v>9</v>
      </c>
      <c r="J95" s="402">
        <v>1011</v>
      </c>
      <c r="K95" s="402">
        <v>1133</v>
      </c>
      <c r="L95" s="402">
        <v>78</v>
      </c>
      <c r="M95" s="402">
        <v>12758</v>
      </c>
      <c r="N95" s="402">
        <v>15127</v>
      </c>
    </row>
    <row r="96" spans="1:14" ht="15" customHeight="1">
      <c r="A96" s="627" t="s">
        <v>1356</v>
      </c>
      <c r="B96" s="628"/>
      <c r="C96" s="402">
        <v>28</v>
      </c>
      <c r="D96" s="402">
        <v>5180</v>
      </c>
      <c r="E96" s="402">
        <v>6080</v>
      </c>
      <c r="F96" s="402">
        <v>41</v>
      </c>
      <c r="G96" s="402">
        <v>6567</v>
      </c>
      <c r="H96" s="402">
        <v>7914</v>
      </c>
      <c r="I96" s="402">
        <v>9</v>
      </c>
      <c r="J96" s="402">
        <v>1011</v>
      </c>
      <c r="K96" s="402">
        <v>1133</v>
      </c>
      <c r="L96" s="402">
        <v>78</v>
      </c>
      <c r="M96" s="402">
        <v>12758</v>
      </c>
      <c r="N96" s="402">
        <v>15127</v>
      </c>
    </row>
    <row r="97" spans="1:14" ht="15" customHeight="1">
      <c r="A97" s="629" t="s">
        <v>6</v>
      </c>
      <c r="B97" s="401" t="s">
        <v>1357</v>
      </c>
      <c r="C97" s="402">
        <v>2</v>
      </c>
      <c r="D97" s="402">
        <v>30</v>
      </c>
      <c r="E97" s="402">
        <v>13</v>
      </c>
      <c r="F97" s="402">
        <v>2</v>
      </c>
      <c r="G97" s="402">
        <v>160</v>
      </c>
      <c r="H97" s="402">
        <v>90</v>
      </c>
      <c r="I97" s="402"/>
      <c r="J97" s="402"/>
      <c r="K97" s="402"/>
      <c r="L97" s="402">
        <v>4</v>
      </c>
      <c r="M97" s="402">
        <v>190</v>
      </c>
      <c r="N97" s="402">
        <v>103</v>
      </c>
    </row>
    <row r="98" spans="1:14" ht="15" customHeight="1">
      <c r="A98" s="630"/>
      <c r="B98" s="401" t="s">
        <v>734</v>
      </c>
      <c r="C98" s="402">
        <v>15</v>
      </c>
      <c r="D98" s="402">
        <v>1012</v>
      </c>
      <c r="E98" s="402">
        <v>900</v>
      </c>
      <c r="F98" s="402">
        <v>17</v>
      </c>
      <c r="G98" s="402">
        <v>1774</v>
      </c>
      <c r="H98" s="402">
        <v>1336</v>
      </c>
      <c r="I98" s="402"/>
      <c r="J98" s="402"/>
      <c r="K98" s="402"/>
      <c r="L98" s="402">
        <v>32</v>
      </c>
      <c r="M98" s="402">
        <v>2786</v>
      </c>
      <c r="N98" s="402">
        <v>2236</v>
      </c>
    </row>
    <row r="99" spans="1:14" ht="15" customHeight="1">
      <c r="A99" s="630"/>
      <c r="B99" s="401" t="s">
        <v>735</v>
      </c>
      <c r="C99" s="402">
        <v>1</v>
      </c>
      <c r="D99" s="402">
        <v>40</v>
      </c>
      <c r="E99" s="402">
        <v>35</v>
      </c>
      <c r="F99" s="402">
        <v>1</v>
      </c>
      <c r="G99" s="402">
        <v>10</v>
      </c>
      <c r="H99" s="402">
        <v>8</v>
      </c>
      <c r="I99" s="402"/>
      <c r="J99" s="402"/>
      <c r="K99" s="402"/>
      <c r="L99" s="402">
        <v>2</v>
      </c>
      <c r="M99" s="402">
        <v>50</v>
      </c>
      <c r="N99" s="402">
        <v>43</v>
      </c>
    </row>
    <row r="100" spans="1:14" ht="15" customHeight="1">
      <c r="A100" s="630"/>
      <c r="B100" s="401" t="s">
        <v>736</v>
      </c>
      <c r="C100" s="402">
        <v>30</v>
      </c>
      <c r="D100" s="402">
        <v>3278</v>
      </c>
      <c r="E100" s="402">
        <v>2353</v>
      </c>
      <c r="F100" s="402">
        <v>24</v>
      </c>
      <c r="G100" s="402">
        <v>3027</v>
      </c>
      <c r="H100" s="402">
        <v>2301</v>
      </c>
      <c r="I100" s="402"/>
      <c r="J100" s="402"/>
      <c r="K100" s="402"/>
      <c r="L100" s="402">
        <v>54</v>
      </c>
      <c r="M100" s="402">
        <v>6305</v>
      </c>
      <c r="N100" s="402">
        <v>4654</v>
      </c>
    </row>
    <row r="101" spans="1:14" ht="15" customHeight="1">
      <c r="A101" s="630"/>
      <c r="B101" s="401" t="s">
        <v>737</v>
      </c>
      <c r="C101" s="402">
        <v>3</v>
      </c>
      <c r="D101" s="402">
        <v>135</v>
      </c>
      <c r="E101" s="402">
        <v>43</v>
      </c>
      <c r="F101" s="402">
        <v>3</v>
      </c>
      <c r="G101" s="402">
        <v>350</v>
      </c>
      <c r="H101" s="402">
        <v>118</v>
      </c>
      <c r="I101" s="402"/>
      <c r="J101" s="402"/>
      <c r="K101" s="402"/>
      <c r="L101" s="402">
        <v>6</v>
      </c>
      <c r="M101" s="402">
        <v>485</v>
      </c>
      <c r="N101" s="402">
        <v>161</v>
      </c>
    </row>
    <row r="102" spans="1:14" ht="15" customHeight="1">
      <c r="A102" s="630"/>
      <c r="B102" s="401" t="s">
        <v>738</v>
      </c>
      <c r="C102" s="402">
        <v>9</v>
      </c>
      <c r="D102" s="402">
        <v>468</v>
      </c>
      <c r="E102" s="402">
        <v>324</v>
      </c>
      <c r="F102" s="402">
        <v>6</v>
      </c>
      <c r="G102" s="402">
        <v>298</v>
      </c>
      <c r="H102" s="402">
        <v>527</v>
      </c>
      <c r="I102" s="402"/>
      <c r="J102" s="402"/>
      <c r="K102" s="402"/>
      <c r="L102" s="402">
        <v>15</v>
      </c>
      <c r="M102" s="402">
        <v>766</v>
      </c>
      <c r="N102" s="402">
        <v>851</v>
      </c>
    </row>
    <row r="103" spans="1:14" ht="15" customHeight="1">
      <c r="A103" s="630"/>
      <c r="B103" s="401" t="s">
        <v>739</v>
      </c>
      <c r="C103" s="402">
        <v>50</v>
      </c>
      <c r="D103" s="402">
        <v>5849</v>
      </c>
      <c r="E103" s="402">
        <v>3508</v>
      </c>
      <c r="F103" s="402">
        <v>64</v>
      </c>
      <c r="G103" s="402">
        <v>11619</v>
      </c>
      <c r="H103" s="402">
        <v>7339</v>
      </c>
      <c r="I103" s="402">
        <v>1</v>
      </c>
      <c r="J103" s="402">
        <v>76</v>
      </c>
      <c r="K103" s="402">
        <v>34</v>
      </c>
      <c r="L103" s="402">
        <v>115</v>
      </c>
      <c r="M103" s="402">
        <v>17544</v>
      </c>
      <c r="N103" s="402">
        <v>10881</v>
      </c>
    </row>
    <row r="104" spans="1:14" ht="15" customHeight="1">
      <c r="A104" s="630"/>
      <c r="B104" s="401" t="s">
        <v>740</v>
      </c>
      <c r="C104" s="402">
        <v>7</v>
      </c>
      <c r="D104" s="402">
        <v>330</v>
      </c>
      <c r="E104" s="402">
        <v>203</v>
      </c>
      <c r="F104" s="402">
        <v>9</v>
      </c>
      <c r="G104" s="402">
        <v>325</v>
      </c>
      <c r="H104" s="402">
        <v>206</v>
      </c>
      <c r="I104" s="402"/>
      <c r="J104" s="402"/>
      <c r="K104" s="402"/>
      <c r="L104" s="402">
        <v>16</v>
      </c>
      <c r="M104" s="402">
        <v>655</v>
      </c>
      <c r="N104" s="402">
        <v>409</v>
      </c>
    </row>
    <row r="105" spans="1:14" ht="15" customHeight="1">
      <c r="A105" s="630"/>
      <c r="B105" s="401" t="s">
        <v>741</v>
      </c>
      <c r="C105" s="402">
        <v>1</v>
      </c>
      <c r="D105" s="402">
        <v>50</v>
      </c>
      <c r="E105" s="402">
        <v>0</v>
      </c>
      <c r="F105" s="402">
        <v>4</v>
      </c>
      <c r="G105" s="402">
        <v>290</v>
      </c>
      <c r="H105" s="402">
        <v>190</v>
      </c>
      <c r="I105" s="402"/>
      <c r="J105" s="402"/>
      <c r="K105" s="402"/>
      <c r="L105" s="402">
        <v>5</v>
      </c>
      <c r="M105" s="402">
        <v>340</v>
      </c>
      <c r="N105" s="402">
        <v>190</v>
      </c>
    </row>
    <row r="106" spans="1:14" ht="15" customHeight="1">
      <c r="A106" s="630"/>
      <c r="B106" s="401" t="s">
        <v>742</v>
      </c>
      <c r="C106" s="402">
        <v>3</v>
      </c>
      <c r="D106" s="402">
        <v>123</v>
      </c>
      <c r="E106" s="402">
        <v>49</v>
      </c>
      <c r="F106" s="402">
        <v>7</v>
      </c>
      <c r="G106" s="402">
        <v>250</v>
      </c>
      <c r="H106" s="402">
        <v>179</v>
      </c>
      <c r="I106" s="402"/>
      <c r="J106" s="402"/>
      <c r="K106" s="402"/>
      <c r="L106" s="402">
        <v>10</v>
      </c>
      <c r="M106" s="402">
        <v>373</v>
      </c>
      <c r="N106" s="402">
        <v>228</v>
      </c>
    </row>
    <row r="107" spans="1:14" ht="15" customHeight="1">
      <c r="A107" s="630"/>
      <c r="B107" s="401" t="s">
        <v>743</v>
      </c>
      <c r="C107" s="402">
        <v>2</v>
      </c>
      <c r="D107" s="402">
        <v>155</v>
      </c>
      <c r="E107" s="402">
        <v>34</v>
      </c>
      <c r="F107" s="402">
        <v>6</v>
      </c>
      <c r="G107" s="402">
        <v>655</v>
      </c>
      <c r="H107" s="402">
        <v>425</v>
      </c>
      <c r="I107" s="402"/>
      <c r="J107" s="402"/>
      <c r="K107" s="402"/>
      <c r="L107" s="402">
        <v>8</v>
      </c>
      <c r="M107" s="402">
        <v>810</v>
      </c>
      <c r="N107" s="402">
        <v>459</v>
      </c>
    </row>
    <row r="108" spans="1:14" ht="15" customHeight="1">
      <c r="A108" s="630"/>
      <c r="B108" s="401" t="s">
        <v>744</v>
      </c>
      <c r="C108" s="402">
        <v>2</v>
      </c>
      <c r="D108" s="402">
        <v>74</v>
      </c>
      <c r="E108" s="402">
        <v>24</v>
      </c>
      <c r="F108" s="402">
        <v>3</v>
      </c>
      <c r="G108" s="402">
        <v>135</v>
      </c>
      <c r="H108" s="402">
        <v>52</v>
      </c>
      <c r="I108" s="402"/>
      <c r="J108" s="402"/>
      <c r="K108" s="402"/>
      <c r="L108" s="402">
        <v>5</v>
      </c>
      <c r="M108" s="402">
        <v>209</v>
      </c>
      <c r="N108" s="402">
        <v>76</v>
      </c>
    </row>
    <row r="109" spans="1:14" ht="15" customHeight="1">
      <c r="A109" s="630"/>
      <c r="B109" s="401" t="s">
        <v>745</v>
      </c>
      <c r="C109" s="402">
        <v>1</v>
      </c>
      <c r="D109" s="402">
        <v>30</v>
      </c>
      <c r="E109" s="402">
        <v>55</v>
      </c>
      <c r="F109" s="402">
        <v>2</v>
      </c>
      <c r="G109" s="402">
        <v>80</v>
      </c>
      <c r="H109" s="402">
        <v>37</v>
      </c>
      <c r="I109" s="402"/>
      <c r="J109" s="402"/>
      <c r="K109" s="402"/>
      <c r="L109" s="402">
        <v>3</v>
      </c>
      <c r="M109" s="402">
        <v>110</v>
      </c>
      <c r="N109" s="402">
        <v>92</v>
      </c>
    </row>
    <row r="110" spans="1:14" ht="15" customHeight="1">
      <c r="A110" s="630"/>
      <c r="B110" s="401" t="s">
        <v>1358</v>
      </c>
      <c r="C110" s="402"/>
      <c r="D110" s="402"/>
      <c r="E110" s="402"/>
      <c r="F110" s="402">
        <v>1</v>
      </c>
      <c r="G110" s="402">
        <v>65</v>
      </c>
      <c r="H110" s="402">
        <v>60</v>
      </c>
      <c r="I110" s="402"/>
      <c r="J110" s="402"/>
      <c r="K110" s="402"/>
      <c r="L110" s="402">
        <v>1</v>
      </c>
      <c r="M110" s="402">
        <v>65</v>
      </c>
      <c r="N110" s="402">
        <v>60</v>
      </c>
    </row>
    <row r="111" spans="1:14" ht="15" customHeight="1">
      <c r="A111" s="630"/>
      <c r="B111" s="401" t="s">
        <v>746</v>
      </c>
      <c r="C111" s="402">
        <v>9</v>
      </c>
      <c r="D111" s="402">
        <v>1046</v>
      </c>
      <c r="E111" s="402">
        <v>752</v>
      </c>
      <c r="F111" s="402">
        <v>5</v>
      </c>
      <c r="G111" s="402">
        <v>524</v>
      </c>
      <c r="H111" s="402">
        <v>381</v>
      </c>
      <c r="I111" s="402">
        <v>1</v>
      </c>
      <c r="J111" s="402">
        <v>15</v>
      </c>
      <c r="K111" s="402">
        <v>13</v>
      </c>
      <c r="L111" s="402">
        <v>15</v>
      </c>
      <c r="M111" s="402">
        <v>1585</v>
      </c>
      <c r="N111" s="402">
        <v>1146</v>
      </c>
    </row>
    <row r="112" spans="1:14" ht="15" customHeight="1">
      <c r="A112" s="630"/>
      <c r="B112" s="401" t="s">
        <v>747</v>
      </c>
      <c r="C112" s="402">
        <v>72</v>
      </c>
      <c r="D112" s="402">
        <v>7981</v>
      </c>
      <c r="E112" s="402">
        <v>5814</v>
      </c>
      <c r="F112" s="402">
        <v>69</v>
      </c>
      <c r="G112" s="402">
        <v>7023</v>
      </c>
      <c r="H112" s="402">
        <v>5261</v>
      </c>
      <c r="I112" s="402">
        <v>1</v>
      </c>
      <c r="J112" s="402">
        <v>16</v>
      </c>
      <c r="K112" s="402">
        <v>5</v>
      </c>
      <c r="L112" s="402">
        <v>142</v>
      </c>
      <c r="M112" s="402">
        <v>15020</v>
      </c>
      <c r="N112" s="402">
        <v>11080</v>
      </c>
    </row>
    <row r="113" spans="1:14" ht="15" customHeight="1">
      <c r="A113" s="630"/>
      <c r="B113" s="401" t="s">
        <v>748</v>
      </c>
      <c r="C113" s="402">
        <v>20</v>
      </c>
      <c r="D113" s="402">
        <v>1388</v>
      </c>
      <c r="E113" s="402">
        <v>733</v>
      </c>
      <c r="F113" s="402">
        <v>14</v>
      </c>
      <c r="G113" s="402">
        <v>1664</v>
      </c>
      <c r="H113" s="402">
        <v>1261</v>
      </c>
      <c r="I113" s="402">
        <v>1</v>
      </c>
      <c r="J113" s="402">
        <v>15</v>
      </c>
      <c r="K113" s="402">
        <v>8</v>
      </c>
      <c r="L113" s="402">
        <v>35</v>
      </c>
      <c r="M113" s="402">
        <v>3067</v>
      </c>
      <c r="N113" s="402">
        <v>2002</v>
      </c>
    </row>
    <row r="114" spans="1:14" ht="15" customHeight="1">
      <c r="A114" s="630"/>
      <c r="B114" s="401" t="s">
        <v>749</v>
      </c>
      <c r="C114" s="402">
        <v>6</v>
      </c>
      <c r="D114" s="402">
        <v>492</v>
      </c>
      <c r="E114" s="402">
        <v>358</v>
      </c>
      <c r="F114" s="402">
        <v>12</v>
      </c>
      <c r="G114" s="402">
        <v>1980</v>
      </c>
      <c r="H114" s="402">
        <v>1428</v>
      </c>
      <c r="I114" s="402"/>
      <c r="J114" s="402"/>
      <c r="K114" s="402"/>
      <c r="L114" s="402">
        <v>18</v>
      </c>
      <c r="M114" s="402">
        <v>2472</v>
      </c>
      <c r="N114" s="402">
        <v>1786</v>
      </c>
    </row>
    <row r="115" spans="1:14" ht="15" customHeight="1">
      <c r="A115" s="631"/>
      <c r="B115" s="401" t="s">
        <v>750</v>
      </c>
      <c r="C115" s="402">
        <v>4</v>
      </c>
      <c r="D115" s="402">
        <v>200</v>
      </c>
      <c r="E115" s="402">
        <v>53</v>
      </c>
      <c r="F115" s="402">
        <v>2</v>
      </c>
      <c r="G115" s="402">
        <v>110</v>
      </c>
      <c r="H115" s="402">
        <v>94</v>
      </c>
      <c r="I115" s="402"/>
      <c r="J115" s="402"/>
      <c r="K115" s="402"/>
      <c r="L115" s="402">
        <v>6</v>
      </c>
      <c r="M115" s="402">
        <v>310</v>
      </c>
      <c r="N115" s="402">
        <v>147</v>
      </c>
    </row>
    <row r="116" spans="1:14" ht="15" customHeight="1">
      <c r="A116" s="627" t="s">
        <v>1359</v>
      </c>
      <c r="B116" s="628"/>
      <c r="C116" s="402">
        <v>237</v>
      </c>
      <c r="D116" s="402">
        <v>22681</v>
      </c>
      <c r="E116" s="402">
        <v>15251</v>
      </c>
      <c r="F116" s="402">
        <v>251</v>
      </c>
      <c r="G116" s="402">
        <v>30339</v>
      </c>
      <c r="H116" s="402">
        <v>21293</v>
      </c>
      <c r="I116" s="402">
        <v>4</v>
      </c>
      <c r="J116" s="402">
        <v>122</v>
      </c>
      <c r="K116" s="402">
        <v>60</v>
      </c>
      <c r="L116" s="402">
        <v>492</v>
      </c>
      <c r="M116" s="402">
        <v>53142</v>
      </c>
      <c r="N116" s="402">
        <v>36604</v>
      </c>
    </row>
    <row r="117" spans="1:14" ht="25.5">
      <c r="A117" s="401" t="s">
        <v>7</v>
      </c>
      <c r="B117" s="401" t="s">
        <v>7</v>
      </c>
      <c r="C117" s="402">
        <v>6</v>
      </c>
      <c r="D117" s="402">
        <v>911</v>
      </c>
      <c r="E117" s="402">
        <v>190</v>
      </c>
      <c r="F117" s="402">
        <v>5</v>
      </c>
      <c r="G117" s="402">
        <v>691</v>
      </c>
      <c r="H117" s="402">
        <v>170</v>
      </c>
      <c r="I117" s="402"/>
      <c r="J117" s="402"/>
      <c r="K117" s="402"/>
      <c r="L117" s="402">
        <v>11</v>
      </c>
      <c r="M117" s="402">
        <v>1602</v>
      </c>
      <c r="N117" s="402">
        <v>360</v>
      </c>
    </row>
    <row r="118" spans="1:14" ht="15" customHeight="1">
      <c r="A118" s="627" t="s">
        <v>1360</v>
      </c>
      <c r="B118" s="628"/>
      <c r="C118" s="402">
        <v>6</v>
      </c>
      <c r="D118" s="402">
        <v>911</v>
      </c>
      <c r="E118" s="402">
        <v>190</v>
      </c>
      <c r="F118" s="402">
        <v>5</v>
      </c>
      <c r="G118" s="402">
        <v>691</v>
      </c>
      <c r="H118" s="402">
        <v>170</v>
      </c>
      <c r="I118" s="402"/>
      <c r="J118" s="402"/>
      <c r="K118" s="402"/>
      <c r="L118" s="402">
        <v>11</v>
      </c>
      <c r="M118" s="402">
        <v>1602</v>
      </c>
      <c r="N118" s="402">
        <v>360</v>
      </c>
    </row>
    <row r="119" spans="1:14" ht="15" customHeight="1">
      <c r="A119" s="401" t="s">
        <v>68</v>
      </c>
      <c r="B119" s="401" t="s">
        <v>751</v>
      </c>
      <c r="C119" s="402">
        <v>3</v>
      </c>
      <c r="D119" s="402">
        <v>178</v>
      </c>
      <c r="E119" s="402">
        <v>190</v>
      </c>
      <c r="F119" s="402">
        <v>2</v>
      </c>
      <c r="G119" s="402">
        <v>206</v>
      </c>
      <c r="H119" s="402">
        <v>204</v>
      </c>
      <c r="I119" s="402"/>
      <c r="J119" s="402"/>
      <c r="K119" s="402"/>
      <c r="L119" s="402">
        <v>5</v>
      </c>
      <c r="M119" s="402">
        <v>384</v>
      </c>
      <c r="N119" s="402">
        <v>394</v>
      </c>
    </row>
    <row r="120" spans="1:14" ht="15" customHeight="1">
      <c r="A120" s="627" t="s">
        <v>1361</v>
      </c>
      <c r="B120" s="628"/>
      <c r="C120" s="402">
        <v>3</v>
      </c>
      <c r="D120" s="402">
        <v>178</v>
      </c>
      <c r="E120" s="402">
        <v>190</v>
      </c>
      <c r="F120" s="402">
        <v>2</v>
      </c>
      <c r="G120" s="402">
        <v>206</v>
      </c>
      <c r="H120" s="402">
        <v>204</v>
      </c>
      <c r="I120" s="402"/>
      <c r="J120" s="402"/>
      <c r="K120" s="402"/>
      <c r="L120" s="402">
        <v>5</v>
      </c>
      <c r="M120" s="402">
        <v>384</v>
      </c>
      <c r="N120" s="402">
        <v>394</v>
      </c>
    </row>
    <row r="121" spans="1:14" ht="15" customHeight="1">
      <c r="A121" s="629" t="s">
        <v>8</v>
      </c>
      <c r="B121" s="401" t="s">
        <v>752</v>
      </c>
      <c r="C121" s="402">
        <v>5</v>
      </c>
      <c r="D121" s="402">
        <v>773</v>
      </c>
      <c r="E121" s="402">
        <v>717</v>
      </c>
      <c r="F121" s="402">
        <v>16</v>
      </c>
      <c r="G121" s="402">
        <v>2261</v>
      </c>
      <c r="H121" s="402">
        <v>1906</v>
      </c>
      <c r="I121" s="402">
        <v>1</v>
      </c>
      <c r="J121" s="402">
        <v>97</v>
      </c>
      <c r="K121" s="402">
        <v>97</v>
      </c>
      <c r="L121" s="402">
        <v>22</v>
      </c>
      <c r="M121" s="402">
        <v>3131</v>
      </c>
      <c r="N121" s="402">
        <v>2720</v>
      </c>
    </row>
    <row r="122" spans="1:14" ht="15" customHeight="1">
      <c r="A122" s="630"/>
      <c r="B122" s="401" t="s">
        <v>81</v>
      </c>
      <c r="C122" s="402"/>
      <c r="D122" s="402"/>
      <c r="E122" s="402"/>
      <c r="F122" s="402">
        <v>2</v>
      </c>
      <c r="G122" s="402">
        <v>157</v>
      </c>
      <c r="H122" s="402">
        <v>155</v>
      </c>
      <c r="I122" s="402"/>
      <c r="J122" s="402"/>
      <c r="K122" s="402"/>
      <c r="L122" s="402">
        <v>2</v>
      </c>
      <c r="M122" s="402">
        <v>157</v>
      </c>
      <c r="N122" s="402">
        <v>155</v>
      </c>
    </row>
    <row r="123" spans="1:14" ht="15" customHeight="1">
      <c r="A123" s="630"/>
      <c r="B123" s="401" t="s">
        <v>753</v>
      </c>
      <c r="C123" s="402">
        <v>20</v>
      </c>
      <c r="D123" s="402">
        <v>2462</v>
      </c>
      <c r="E123" s="402">
        <v>2338</v>
      </c>
      <c r="F123" s="402">
        <v>17</v>
      </c>
      <c r="G123" s="402">
        <v>2697</v>
      </c>
      <c r="H123" s="402">
        <v>2447</v>
      </c>
      <c r="I123" s="402">
        <v>3</v>
      </c>
      <c r="J123" s="402">
        <v>255</v>
      </c>
      <c r="K123" s="402">
        <v>255</v>
      </c>
      <c r="L123" s="402">
        <v>40</v>
      </c>
      <c r="M123" s="402">
        <v>5414</v>
      </c>
      <c r="N123" s="402">
        <v>5040</v>
      </c>
    </row>
    <row r="124" spans="1:14" ht="15" customHeight="1">
      <c r="A124" s="631"/>
      <c r="B124" s="401" t="s">
        <v>82</v>
      </c>
      <c r="C124" s="402">
        <v>18</v>
      </c>
      <c r="D124" s="402">
        <v>2071</v>
      </c>
      <c r="E124" s="402">
        <v>1985</v>
      </c>
      <c r="F124" s="402">
        <v>25</v>
      </c>
      <c r="G124" s="402">
        <v>4937</v>
      </c>
      <c r="H124" s="402">
        <v>3653</v>
      </c>
      <c r="I124" s="402">
        <v>3</v>
      </c>
      <c r="J124" s="402">
        <v>128</v>
      </c>
      <c r="K124" s="402">
        <v>130</v>
      </c>
      <c r="L124" s="402">
        <v>46</v>
      </c>
      <c r="M124" s="402">
        <v>7136</v>
      </c>
      <c r="N124" s="402">
        <v>5768</v>
      </c>
    </row>
    <row r="125" spans="1:14" ht="15" customHeight="1">
      <c r="A125" s="629" t="s">
        <v>8</v>
      </c>
      <c r="B125" s="401" t="s">
        <v>754</v>
      </c>
      <c r="C125" s="402">
        <v>3</v>
      </c>
      <c r="D125" s="402">
        <v>562</v>
      </c>
      <c r="E125" s="402">
        <v>484</v>
      </c>
      <c r="F125" s="402">
        <v>2</v>
      </c>
      <c r="G125" s="402">
        <v>243</v>
      </c>
      <c r="H125" s="402">
        <v>358</v>
      </c>
      <c r="I125" s="402"/>
      <c r="J125" s="402"/>
      <c r="K125" s="402"/>
      <c r="L125" s="402">
        <v>5</v>
      </c>
      <c r="M125" s="402">
        <v>805</v>
      </c>
      <c r="N125" s="402">
        <v>842</v>
      </c>
    </row>
    <row r="126" spans="1:14" ht="15" customHeight="1">
      <c r="A126" s="630"/>
      <c r="B126" s="401" t="s">
        <v>755</v>
      </c>
      <c r="C126" s="402">
        <v>12</v>
      </c>
      <c r="D126" s="402">
        <v>1442</v>
      </c>
      <c r="E126" s="402">
        <v>1415</v>
      </c>
      <c r="F126" s="402">
        <v>14</v>
      </c>
      <c r="G126" s="402">
        <v>1052</v>
      </c>
      <c r="H126" s="402">
        <v>880</v>
      </c>
      <c r="I126" s="402">
        <v>1</v>
      </c>
      <c r="J126" s="402">
        <v>52</v>
      </c>
      <c r="K126" s="402">
        <v>40</v>
      </c>
      <c r="L126" s="402">
        <v>27</v>
      </c>
      <c r="M126" s="402">
        <v>2546</v>
      </c>
      <c r="N126" s="402">
        <v>2335</v>
      </c>
    </row>
    <row r="127" spans="1:14" ht="15" customHeight="1">
      <c r="A127" s="630"/>
      <c r="B127" s="401" t="s">
        <v>79</v>
      </c>
      <c r="C127" s="402">
        <v>47</v>
      </c>
      <c r="D127" s="402">
        <v>10971</v>
      </c>
      <c r="E127" s="402">
        <v>10018</v>
      </c>
      <c r="F127" s="402">
        <v>32</v>
      </c>
      <c r="G127" s="402">
        <v>6963</v>
      </c>
      <c r="H127" s="402">
        <v>6054</v>
      </c>
      <c r="I127" s="402">
        <v>13</v>
      </c>
      <c r="J127" s="402">
        <v>1980</v>
      </c>
      <c r="K127" s="402">
        <v>1752</v>
      </c>
      <c r="L127" s="402">
        <v>92</v>
      </c>
      <c r="M127" s="402">
        <v>19914</v>
      </c>
      <c r="N127" s="402">
        <v>17824</v>
      </c>
    </row>
    <row r="128" spans="1:14" ht="15" customHeight="1">
      <c r="A128" s="630"/>
      <c r="B128" s="401" t="s">
        <v>756</v>
      </c>
      <c r="C128" s="402">
        <v>10</v>
      </c>
      <c r="D128" s="402">
        <v>1723</v>
      </c>
      <c r="E128" s="402">
        <v>1328</v>
      </c>
      <c r="F128" s="402">
        <v>17</v>
      </c>
      <c r="G128" s="402">
        <v>1444</v>
      </c>
      <c r="H128" s="402">
        <v>1210</v>
      </c>
      <c r="I128" s="402">
        <v>4</v>
      </c>
      <c r="J128" s="402">
        <v>245</v>
      </c>
      <c r="K128" s="402">
        <v>93</v>
      </c>
      <c r="L128" s="402">
        <v>31</v>
      </c>
      <c r="M128" s="402">
        <v>3412</v>
      </c>
      <c r="N128" s="402">
        <v>2631</v>
      </c>
    </row>
    <row r="129" spans="1:14" ht="15" customHeight="1">
      <c r="A129" s="631"/>
      <c r="B129" s="401" t="s">
        <v>83</v>
      </c>
      <c r="C129" s="402">
        <v>12</v>
      </c>
      <c r="D129" s="402">
        <v>1711</v>
      </c>
      <c r="E129" s="402">
        <v>1203</v>
      </c>
      <c r="F129" s="402">
        <v>15</v>
      </c>
      <c r="G129" s="402">
        <v>1935</v>
      </c>
      <c r="H129" s="402">
        <v>1054</v>
      </c>
      <c r="I129" s="402"/>
      <c r="J129" s="402"/>
      <c r="K129" s="402"/>
      <c r="L129" s="402">
        <v>27</v>
      </c>
      <c r="M129" s="402">
        <v>3646</v>
      </c>
      <c r="N129" s="402">
        <v>2257</v>
      </c>
    </row>
    <row r="130" spans="1:14" ht="15" customHeight="1">
      <c r="A130" s="627" t="s">
        <v>1362</v>
      </c>
      <c r="B130" s="628"/>
      <c r="C130" s="402">
        <v>127</v>
      </c>
      <c r="D130" s="402">
        <v>21715</v>
      </c>
      <c r="E130" s="402">
        <v>19488</v>
      </c>
      <c r="F130" s="402">
        <v>140</v>
      </c>
      <c r="G130" s="402">
        <v>21689</v>
      </c>
      <c r="H130" s="402">
        <v>17717</v>
      </c>
      <c r="I130" s="402">
        <v>25</v>
      </c>
      <c r="J130" s="402">
        <v>2757</v>
      </c>
      <c r="K130" s="402">
        <v>2367</v>
      </c>
      <c r="L130" s="402">
        <v>292</v>
      </c>
      <c r="M130" s="402">
        <v>46161</v>
      </c>
      <c r="N130" s="402">
        <v>39572</v>
      </c>
    </row>
    <row r="131" spans="1:14" ht="15" customHeight="1">
      <c r="A131" s="634" t="s">
        <v>9</v>
      </c>
      <c r="B131" s="401" t="s">
        <v>757</v>
      </c>
      <c r="C131" s="402">
        <v>22</v>
      </c>
      <c r="D131" s="402">
        <v>1891</v>
      </c>
      <c r="E131" s="402">
        <v>1487</v>
      </c>
      <c r="F131" s="402">
        <v>17</v>
      </c>
      <c r="G131" s="402">
        <v>1481</v>
      </c>
      <c r="H131" s="402">
        <v>1315</v>
      </c>
      <c r="I131" s="402">
        <v>5</v>
      </c>
      <c r="J131" s="402">
        <v>300</v>
      </c>
      <c r="K131" s="402">
        <v>272</v>
      </c>
      <c r="L131" s="402">
        <v>44</v>
      </c>
      <c r="M131" s="402">
        <v>3672</v>
      </c>
      <c r="N131" s="402">
        <v>3074</v>
      </c>
    </row>
    <row r="132" spans="1:14" ht="15" customHeight="1">
      <c r="A132" s="635"/>
      <c r="B132" s="401" t="s">
        <v>758</v>
      </c>
      <c r="C132" s="402">
        <v>1</v>
      </c>
      <c r="D132" s="402">
        <v>51</v>
      </c>
      <c r="E132" s="402">
        <v>30</v>
      </c>
      <c r="F132" s="402">
        <v>2</v>
      </c>
      <c r="G132" s="402">
        <v>60</v>
      </c>
      <c r="H132" s="402">
        <v>24</v>
      </c>
      <c r="I132" s="402"/>
      <c r="J132" s="402"/>
      <c r="K132" s="402"/>
      <c r="L132" s="402">
        <v>3</v>
      </c>
      <c r="M132" s="402">
        <v>111</v>
      </c>
      <c r="N132" s="402">
        <v>54</v>
      </c>
    </row>
    <row r="133" spans="1:14" ht="15" customHeight="1">
      <c r="A133" s="627" t="s">
        <v>1363</v>
      </c>
      <c r="B133" s="628"/>
      <c r="C133" s="402">
        <v>23</v>
      </c>
      <c r="D133" s="402">
        <v>1942</v>
      </c>
      <c r="E133" s="402">
        <v>1517</v>
      </c>
      <c r="F133" s="402">
        <v>19</v>
      </c>
      <c r="G133" s="402">
        <v>1541</v>
      </c>
      <c r="H133" s="402">
        <v>1339</v>
      </c>
      <c r="I133" s="402">
        <v>5</v>
      </c>
      <c r="J133" s="402">
        <v>300</v>
      </c>
      <c r="K133" s="402">
        <v>272</v>
      </c>
      <c r="L133" s="402">
        <v>47</v>
      </c>
      <c r="M133" s="402">
        <v>3783</v>
      </c>
      <c r="N133" s="402">
        <v>3128</v>
      </c>
    </row>
    <row r="134" spans="1:14" ht="15" customHeight="1">
      <c r="A134" s="629" t="s">
        <v>10</v>
      </c>
      <c r="B134" s="401" t="s">
        <v>759</v>
      </c>
      <c r="C134" s="402">
        <v>93</v>
      </c>
      <c r="D134" s="402">
        <v>14503</v>
      </c>
      <c r="E134" s="402">
        <v>11080</v>
      </c>
      <c r="F134" s="402">
        <v>86</v>
      </c>
      <c r="G134" s="402">
        <v>13532</v>
      </c>
      <c r="H134" s="402">
        <v>7414</v>
      </c>
      <c r="I134" s="402">
        <v>20</v>
      </c>
      <c r="J134" s="402">
        <v>3927</v>
      </c>
      <c r="K134" s="402">
        <v>1704</v>
      </c>
      <c r="L134" s="402">
        <v>199</v>
      </c>
      <c r="M134" s="402">
        <v>31962</v>
      </c>
      <c r="N134" s="402">
        <v>20198</v>
      </c>
    </row>
    <row r="135" spans="1:14" ht="15" customHeight="1">
      <c r="A135" s="630"/>
      <c r="B135" s="401" t="s">
        <v>760</v>
      </c>
      <c r="C135" s="402">
        <v>12</v>
      </c>
      <c r="D135" s="402">
        <v>966</v>
      </c>
      <c r="E135" s="402">
        <v>211</v>
      </c>
      <c r="F135" s="402">
        <v>42</v>
      </c>
      <c r="G135" s="402">
        <v>13287</v>
      </c>
      <c r="H135" s="402">
        <v>2062</v>
      </c>
      <c r="I135" s="402">
        <v>3</v>
      </c>
      <c r="J135" s="402">
        <v>268</v>
      </c>
      <c r="K135" s="402">
        <v>56</v>
      </c>
      <c r="L135" s="402">
        <v>57</v>
      </c>
      <c r="M135" s="402">
        <v>14521</v>
      </c>
      <c r="N135" s="402">
        <v>2329</v>
      </c>
    </row>
    <row r="136" spans="1:14" ht="15" customHeight="1">
      <c r="A136" s="630"/>
      <c r="B136" s="401" t="s">
        <v>761</v>
      </c>
      <c r="C136" s="402">
        <v>89</v>
      </c>
      <c r="D136" s="402">
        <v>11572</v>
      </c>
      <c r="E136" s="402">
        <v>6110</v>
      </c>
      <c r="F136" s="402">
        <v>91</v>
      </c>
      <c r="G136" s="402">
        <v>12830</v>
      </c>
      <c r="H136" s="402">
        <v>6379</v>
      </c>
      <c r="I136" s="402">
        <v>3</v>
      </c>
      <c r="J136" s="402">
        <v>390</v>
      </c>
      <c r="K136" s="402">
        <v>306</v>
      </c>
      <c r="L136" s="402">
        <v>183</v>
      </c>
      <c r="M136" s="402">
        <v>24792</v>
      </c>
      <c r="N136" s="402">
        <v>12795</v>
      </c>
    </row>
    <row r="137" spans="1:14" ht="15" customHeight="1">
      <c r="A137" s="630"/>
      <c r="B137" s="401" t="s">
        <v>762</v>
      </c>
      <c r="C137" s="402">
        <v>1</v>
      </c>
      <c r="D137" s="402">
        <v>25</v>
      </c>
      <c r="E137" s="402">
        <v>0</v>
      </c>
      <c r="F137" s="402">
        <v>4</v>
      </c>
      <c r="G137" s="402">
        <v>265</v>
      </c>
      <c r="H137" s="402">
        <v>77</v>
      </c>
      <c r="I137" s="402"/>
      <c r="J137" s="402"/>
      <c r="K137" s="402"/>
      <c r="L137" s="402">
        <v>5</v>
      </c>
      <c r="M137" s="402">
        <v>290</v>
      </c>
      <c r="N137" s="402">
        <v>77</v>
      </c>
    </row>
    <row r="138" spans="1:14" ht="15" customHeight="1">
      <c r="A138" s="630"/>
      <c r="B138" s="401" t="s">
        <v>763</v>
      </c>
      <c r="C138" s="402">
        <v>33</v>
      </c>
      <c r="D138" s="402">
        <v>3650</v>
      </c>
      <c r="E138" s="402">
        <v>2754</v>
      </c>
      <c r="F138" s="402">
        <v>15</v>
      </c>
      <c r="G138" s="402">
        <v>2750</v>
      </c>
      <c r="H138" s="402">
        <v>1809</v>
      </c>
      <c r="I138" s="402">
        <v>1</v>
      </c>
      <c r="J138" s="402">
        <v>200</v>
      </c>
      <c r="K138" s="402">
        <v>5</v>
      </c>
      <c r="L138" s="402">
        <v>49</v>
      </c>
      <c r="M138" s="402">
        <v>6600</v>
      </c>
      <c r="N138" s="402">
        <v>4568</v>
      </c>
    </row>
    <row r="139" spans="1:14" ht="15" customHeight="1">
      <c r="A139" s="630"/>
      <c r="B139" s="401" t="s">
        <v>764</v>
      </c>
      <c r="C139" s="402">
        <v>18</v>
      </c>
      <c r="D139" s="402">
        <v>3030</v>
      </c>
      <c r="E139" s="402">
        <v>1057</v>
      </c>
      <c r="F139" s="402">
        <v>20</v>
      </c>
      <c r="G139" s="402">
        <v>2856</v>
      </c>
      <c r="H139" s="402">
        <v>1466</v>
      </c>
      <c r="I139" s="402">
        <v>1</v>
      </c>
      <c r="J139" s="402">
        <v>40</v>
      </c>
      <c r="K139" s="402">
        <v>8</v>
      </c>
      <c r="L139" s="402">
        <v>39</v>
      </c>
      <c r="M139" s="402">
        <v>5926</v>
      </c>
      <c r="N139" s="402">
        <v>2531</v>
      </c>
    </row>
    <row r="140" spans="1:14" ht="15" customHeight="1">
      <c r="A140" s="630"/>
      <c r="B140" s="401" t="s">
        <v>765</v>
      </c>
      <c r="C140" s="402">
        <v>30</v>
      </c>
      <c r="D140" s="402">
        <v>3721</v>
      </c>
      <c r="E140" s="402">
        <v>2695</v>
      </c>
      <c r="F140" s="402">
        <v>27</v>
      </c>
      <c r="G140" s="402">
        <v>4218</v>
      </c>
      <c r="H140" s="402">
        <v>1692</v>
      </c>
      <c r="I140" s="402">
        <v>3</v>
      </c>
      <c r="J140" s="402">
        <v>262</v>
      </c>
      <c r="K140" s="402">
        <v>262</v>
      </c>
      <c r="L140" s="402">
        <v>60</v>
      </c>
      <c r="M140" s="402">
        <v>8201</v>
      </c>
      <c r="N140" s="402">
        <v>4649</v>
      </c>
    </row>
    <row r="141" spans="1:14" ht="15" customHeight="1">
      <c r="A141" s="630"/>
      <c r="B141" s="401" t="s">
        <v>1364</v>
      </c>
      <c r="C141" s="402">
        <v>3</v>
      </c>
      <c r="D141" s="402">
        <v>180</v>
      </c>
      <c r="E141" s="402">
        <v>168</v>
      </c>
      <c r="F141" s="402"/>
      <c r="G141" s="402"/>
      <c r="H141" s="402"/>
      <c r="I141" s="402"/>
      <c r="J141" s="402"/>
      <c r="K141" s="402"/>
      <c r="L141" s="402">
        <v>3</v>
      </c>
      <c r="M141" s="402">
        <v>180</v>
      </c>
      <c r="N141" s="402">
        <v>168</v>
      </c>
    </row>
    <row r="142" spans="1:14" ht="15" customHeight="1">
      <c r="A142" s="630"/>
      <c r="B142" s="401" t="s">
        <v>766</v>
      </c>
      <c r="C142" s="402">
        <v>5</v>
      </c>
      <c r="D142" s="402">
        <v>992</v>
      </c>
      <c r="E142" s="402">
        <v>630</v>
      </c>
      <c r="F142" s="402">
        <v>13</v>
      </c>
      <c r="G142" s="402">
        <v>1716</v>
      </c>
      <c r="H142" s="402">
        <v>1088</v>
      </c>
      <c r="I142" s="402"/>
      <c r="J142" s="402"/>
      <c r="K142" s="402"/>
      <c r="L142" s="402">
        <v>18</v>
      </c>
      <c r="M142" s="402">
        <v>2708</v>
      </c>
      <c r="N142" s="402">
        <v>1718</v>
      </c>
    </row>
    <row r="143" spans="1:14" ht="15" customHeight="1">
      <c r="A143" s="630"/>
      <c r="B143" s="401" t="s">
        <v>767</v>
      </c>
      <c r="C143" s="402">
        <v>47</v>
      </c>
      <c r="D143" s="402">
        <v>10070</v>
      </c>
      <c r="E143" s="402">
        <v>7986</v>
      </c>
      <c r="F143" s="402">
        <v>43</v>
      </c>
      <c r="G143" s="402">
        <v>8562</v>
      </c>
      <c r="H143" s="402">
        <v>5939</v>
      </c>
      <c r="I143" s="402">
        <v>3</v>
      </c>
      <c r="J143" s="402">
        <v>388</v>
      </c>
      <c r="K143" s="402">
        <v>0</v>
      </c>
      <c r="L143" s="402">
        <v>93</v>
      </c>
      <c r="M143" s="402">
        <v>19020</v>
      </c>
      <c r="N143" s="402">
        <v>13925</v>
      </c>
    </row>
    <row r="144" spans="1:14" ht="15" customHeight="1">
      <c r="A144" s="630"/>
      <c r="B144" s="401" t="s">
        <v>768</v>
      </c>
      <c r="C144" s="402"/>
      <c r="D144" s="402"/>
      <c r="E144" s="402"/>
      <c r="F144" s="402">
        <v>2</v>
      </c>
      <c r="G144" s="402">
        <v>100</v>
      </c>
      <c r="H144" s="402">
        <v>53</v>
      </c>
      <c r="I144" s="402"/>
      <c r="J144" s="402"/>
      <c r="K144" s="402"/>
      <c r="L144" s="402">
        <v>2</v>
      </c>
      <c r="M144" s="402">
        <v>100</v>
      </c>
      <c r="N144" s="402">
        <v>53</v>
      </c>
    </row>
    <row r="145" spans="1:14" ht="15" customHeight="1">
      <c r="A145" s="630"/>
      <c r="B145" s="401" t="s">
        <v>769</v>
      </c>
      <c r="C145" s="402">
        <v>23</v>
      </c>
      <c r="D145" s="402">
        <v>2919</v>
      </c>
      <c r="E145" s="402">
        <v>1874</v>
      </c>
      <c r="F145" s="402">
        <v>27</v>
      </c>
      <c r="G145" s="402">
        <v>4164</v>
      </c>
      <c r="H145" s="402">
        <v>2429</v>
      </c>
      <c r="I145" s="402">
        <v>4</v>
      </c>
      <c r="J145" s="402">
        <v>922</v>
      </c>
      <c r="K145" s="402">
        <v>898</v>
      </c>
      <c r="L145" s="402">
        <v>54</v>
      </c>
      <c r="M145" s="402">
        <v>8005</v>
      </c>
      <c r="N145" s="402">
        <v>5201</v>
      </c>
    </row>
    <row r="146" spans="1:14" ht="15" customHeight="1">
      <c r="A146" s="630"/>
      <c r="B146" s="401" t="s">
        <v>770</v>
      </c>
      <c r="C146" s="402">
        <v>63</v>
      </c>
      <c r="D146" s="402">
        <v>9408</v>
      </c>
      <c r="E146" s="402">
        <v>5433</v>
      </c>
      <c r="F146" s="402">
        <v>49</v>
      </c>
      <c r="G146" s="402">
        <v>15342</v>
      </c>
      <c r="H146" s="402">
        <v>8293</v>
      </c>
      <c r="I146" s="402">
        <v>3</v>
      </c>
      <c r="J146" s="402">
        <v>250</v>
      </c>
      <c r="K146" s="402">
        <v>74</v>
      </c>
      <c r="L146" s="402">
        <v>115</v>
      </c>
      <c r="M146" s="402">
        <v>25000</v>
      </c>
      <c r="N146" s="402">
        <v>13800</v>
      </c>
    </row>
    <row r="147" spans="1:14" ht="15" customHeight="1">
      <c r="A147" s="630"/>
      <c r="B147" s="401" t="s">
        <v>771</v>
      </c>
      <c r="C147" s="402">
        <v>40</v>
      </c>
      <c r="D147" s="402">
        <v>7123</v>
      </c>
      <c r="E147" s="402">
        <v>3006</v>
      </c>
      <c r="F147" s="402">
        <v>32</v>
      </c>
      <c r="G147" s="402">
        <v>4964</v>
      </c>
      <c r="H147" s="402">
        <v>1816</v>
      </c>
      <c r="I147" s="402"/>
      <c r="J147" s="402"/>
      <c r="K147" s="402"/>
      <c r="L147" s="402">
        <v>72</v>
      </c>
      <c r="M147" s="402">
        <v>12087</v>
      </c>
      <c r="N147" s="402">
        <v>4822</v>
      </c>
    </row>
    <row r="148" spans="1:14" ht="15" customHeight="1">
      <c r="A148" s="630"/>
      <c r="B148" s="401" t="s">
        <v>772</v>
      </c>
      <c r="C148" s="402">
        <v>18</v>
      </c>
      <c r="D148" s="402">
        <v>2596</v>
      </c>
      <c r="E148" s="402">
        <v>1544</v>
      </c>
      <c r="F148" s="402">
        <v>18</v>
      </c>
      <c r="G148" s="402">
        <v>2129</v>
      </c>
      <c r="H148" s="402">
        <v>861</v>
      </c>
      <c r="I148" s="402"/>
      <c r="J148" s="402"/>
      <c r="K148" s="402"/>
      <c r="L148" s="402">
        <v>36</v>
      </c>
      <c r="M148" s="402">
        <v>4725</v>
      </c>
      <c r="N148" s="402">
        <v>2405</v>
      </c>
    </row>
    <row r="149" spans="1:14" ht="15" customHeight="1">
      <c r="A149" s="630"/>
      <c r="B149" s="401" t="s">
        <v>773</v>
      </c>
      <c r="C149" s="402">
        <v>69</v>
      </c>
      <c r="D149" s="402">
        <v>19564</v>
      </c>
      <c r="E149" s="402">
        <v>9048</v>
      </c>
      <c r="F149" s="402">
        <v>66</v>
      </c>
      <c r="G149" s="402">
        <v>13199</v>
      </c>
      <c r="H149" s="402">
        <v>5587</v>
      </c>
      <c r="I149" s="402">
        <v>4</v>
      </c>
      <c r="J149" s="402">
        <v>660</v>
      </c>
      <c r="K149" s="402">
        <v>60</v>
      </c>
      <c r="L149" s="402">
        <v>139</v>
      </c>
      <c r="M149" s="402">
        <v>33423</v>
      </c>
      <c r="N149" s="402">
        <v>14695</v>
      </c>
    </row>
    <row r="150" spans="1:14" ht="15" customHeight="1">
      <c r="A150" s="630"/>
      <c r="B150" s="401" t="s">
        <v>1365</v>
      </c>
      <c r="C150" s="402">
        <v>1</v>
      </c>
      <c r="D150" s="402">
        <v>100</v>
      </c>
      <c r="E150" s="402">
        <v>37</v>
      </c>
      <c r="F150" s="402">
        <v>1</v>
      </c>
      <c r="G150" s="402">
        <v>80</v>
      </c>
      <c r="H150" s="402">
        <v>60</v>
      </c>
      <c r="I150" s="402"/>
      <c r="J150" s="402"/>
      <c r="K150" s="402"/>
      <c r="L150" s="402">
        <v>2</v>
      </c>
      <c r="M150" s="402">
        <v>180</v>
      </c>
      <c r="N150" s="402">
        <v>97</v>
      </c>
    </row>
    <row r="151" spans="1:14" ht="15" customHeight="1">
      <c r="A151" s="630"/>
      <c r="B151" s="401" t="s">
        <v>775</v>
      </c>
      <c r="C151" s="402">
        <v>11</v>
      </c>
      <c r="D151" s="402">
        <v>1009</v>
      </c>
      <c r="E151" s="402">
        <v>537</v>
      </c>
      <c r="F151" s="402">
        <v>11</v>
      </c>
      <c r="G151" s="402">
        <v>805</v>
      </c>
      <c r="H151" s="402">
        <v>366</v>
      </c>
      <c r="I151" s="402"/>
      <c r="J151" s="402"/>
      <c r="K151" s="402"/>
      <c r="L151" s="402">
        <v>22</v>
      </c>
      <c r="M151" s="402">
        <v>1814</v>
      </c>
      <c r="N151" s="402">
        <v>903</v>
      </c>
    </row>
    <row r="152" spans="1:14" ht="15" customHeight="1">
      <c r="A152" s="630"/>
      <c r="B152" s="401" t="s">
        <v>776</v>
      </c>
      <c r="C152" s="402">
        <v>18</v>
      </c>
      <c r="D152" s="402">
        <v>1803</v>
      </c>
      <c r="E152" s="402">
        <v>1539</v>
      </c>
      <c r="F152" s="402">
        <v>15</v>
      </c>
      <c r="G152" s="402">
        <v>1102</v>
      </c>
      <c r="H152" s="402">
        <v>644</v>
      </c>
      <c r="I152" s="402">
        <v>2</v>
      </c>
      <c r="J152" s="402">
        <v>314</v>
      </c>
      <c r="K152" s="402">
        <v>0</v>
      </c>
      <c r="L152" s="402">
        <v>35</v>
      </c>
      <c r="M152" s="402">
        <v>3219</v>
      </c>
      <c r="N152" s="402">
        <v>2183</v>
      </c>
    </row>
    <row r="153" spans="1:14" ht="15" customHeight="1">
      <c r="A153" s="630"/>
      <c r="B153" s="401" t="s">
        <v>777</v>
      </c>
      <c r="C153" s="402">
        <v>14</v>
      </c>
      <c r="D153" s="402">
        <v>2388</v>
      </c>
      <c r="E153" s="402">
        <v>625</v>
      </c>
      <c r="F153" s="402">
        <v>16</v>
      </c>
      <c r="G153" s="402">
        <v>2827</v>
      </c>
      <c r="H153" s="402">
        <v>855</v>
      </c>
      <c r="I153" s="402"/>
      <c r="J153" s="402"/>
      <c r="K153" s="402"/>
      <c r="L153" s="402">
        <v>30</v>
      </c>
      <c r="M153" s="402">
        <v>5215</v>
      </c>
      <c r="N153" s="402">
        <v>1480</v>
      </c>
    </row>
    <row r="154" spans="1:14" ht="15" customHeight="1">
      <c r="A154" s="630"/>
      <c r="B154" s="401" t="s">
        <v>778</v>
      </c>
      <c r="C154" s="402">
        <v>30</v>
      </c>
      <c r="D154" s="402">
        <v>4416</v>
      </c>
      <c r="E154" s="402">
        <v>1725</v>
      </c>
      <c r="F154" s="402">
        <v>33</v>
      </c>
      <c r="G154" s="402">
        <v>4346</v>
      </c>
      <c r="H154" s="402">
        <v>1724</v>
      </c>
      <c r="I154" s="402">
        <v>1</v>
      </c>
      <c r="J154" s="402">
        <v>36</v>
      </c>
      <c r="K154" s="402">
        <v>36</v>
      </c>
      <c r="L154" s="402">
        <v>64</v>
      </c>
      <c r="M154" s="402">
        <v>8798</v>
      </c>
      <c r="N154" s="402">
        <v>3485</v>
      </c>
    </row>
    <row r="155" spans="1:14" ht="15" customHeight="1">
      <c r="A155" s="630"/>
      <c r="B155" s="401" t="s">
        <v>779</v>
      </c>
      <c r="C155" s="402">
        <v>5</v>
      </c>
      <c r="D155" s="402">
        <v>1295</v>
      </c>
      <c r="E155" s="402">
        <v>608</v>
      </c>
      <c r="F155" s="402">
        <v>7</v>
      </c>
      <c r="G155" s="402">
        <v>1673</v>
      </c>
      <c r="H155" s="402">
        <v>1551</v>
      </c>
      <c r="I155" s="402">
        <v>1</v>
      </c>
      <c r="J155" s="402">
        <v>100</v>
      </c>
      <c r="K155" s="402">
        <v>5</v>
      </c>
      <c r="L155" s="402">
        <v>13</v>
      </c>
      <c r="M155" s="402">
        <v>3068</v>
      </c>
      <c r="N155" s="402">
        <v>2164</v>
      </c>
    </row>
    <row r="156" spans="1:14" ht="15" customHeight="1">
      <c r="A156" s="630"/>
      <c r="B156" s="401" t="s">
        <v>780</v>
      </c>
      <c r="C156" s="402">
        <v>65</v>
      </c>
      <c r="D156" s="402">
        <v>22593</v>
      </c>
      <c r="E156" s="402">
        <v>16452</v>
      </c>
      <c r="F156" s="402">
        <v>63</v>
      </c>
      <c r="G156" s="402">
        <v>19627</v>
      </c>
      <c r="H156" s="402">
        <v>10126</v>
      </c>
      <c r="I156" s="402">
        <v>3</v>
      </c>
      <c r="J156" s="402">
        <v>595</v>
      </c>
      <c r="K156" s="402">
        <v>393</v>
      </c>
      <c r="L156" s="402">
        <v>131</v>
      </c>
      <c r="M156" s="402">
        <v>42815</v>
      </c>
      <c r="N156" s="402">
        <v>26971</v>
      </c>
    </row>
    <row r="157" spans="1:14" ht="15" customHeight="1">
      <c r="A157" s="630"/>
      <c r="B157" s="401" t="s">
        <v>781</v>
      </c>
      <c r="C157" s="402">
        <v>40</v>
      </c>
      <c r="D157" s="402">
        <v>7879</v>
      </c>
      <c r="E157" s="402">
        <v>1952</v>
      </c>
      <c r="F157" s="402">
        <v>40</v>
      </c>
      <c r="G157" s="402">
        <v>7153</v>
      </c>
      <c r="H157" s="402">
        <v>1775</v>
      </c>
      <c r="I157" s="402">
        <v>4</v>
      </c>
      <c r="J157" s="402">
        <v>250</v>
      </c>
      <c r="K157" s="402">
        <v>67</v>
      </c>
      <c r="L157" s="402">
        <v>84</v>
      </c>
      <c r="M157" s="402">
        <v>15282</v>
      </c>
      <c r="N157" s="402">
        <v>3794</v>
      </c>
    </row>
    <row r="158" spans="1:14" ht="15" customHeight="1">
      <c r="A158" s="630"/>
      <c r="B158" s="401" t="s">
        <v>782</v>
      </c>
      <c r="C158" s="402">
        <v>54</v>
      </c>
      <c r="D158" s="402">
        <v>8411</v>
      </c>
      <c r="E158" s="402">
        <v>4882</v>
      </c>
      <c r="F158" s="402">
        <v>71</v>
      </c>
      <c r="G158" s="402">
        <v>10263</v>
      </c>
      <c r="H158" s="402">
        <v>5524</v>
      </c>
      <c r="I158" s="402">
        <v>11</v>
      </c>
      <c r="J158" s="402">
        <v>1380</v>
      </c>
      <c r="K158" s="402">
        <v>548</v>
      </c>
      <c r="L158" s="402">
        <v>136</v>
      </c>
      <c r="M158" s="402">
        <v>20054</v>
      </c>
      <c r="N158" s="402">
        <v>10954</v>
      </c>
    </row>
    <row r="159" spans="1:14" ht="15" customHeight="1">
      <c r="A159" s="630"/>
      <c r="B159" s="401" t="s">
        <v>783</v>
      </c>
      <c r="C159" s="402">
        <v>12</v>
      </c>
      <c r="D159" s="402">
        <v>3165</v>
      </c>
      <c r="E159" s="402">
        <v>1492</v>
      </c>
      <c r="F159" s="402">
        <v>21</v>
      </c>
      <c r="G159" s="402">
        <v>2148</v>
      </c>
      <c r="H159" s="402">
        <v>1436</v>
      </c>
      <c r="I159" s="402">
        <v>1</v>
      </c>
      <c r="J159" s="402">
        <v>147</v>
      </c>
      <c r="K159" s="402">
        <v>135</v>
      </c>
      <c r="L159" s="402">
        <v>34</v>
      </c>
      <c r="M159" s="402">
        <v>5460</v>
      </c>
      <c r="N159" s="402">
        <v>3063</v>
      </c>
    </row>
    <row r="160" spans="1:14" ht="15" customHeight="1">
      <c r="A160" s="630"/>
      <c r="B160" s="401" t="s">
        <v>784</v>
      </c>
      <c r="C160" s="402">
        <v>6</v>
      </c>
      <c r="D160" s="402">
        <v>433</v>
      </c>
      <c r="E160" s="402">
        <v>238</v>
      </c>
      <c r="F160" s="402">
        <v>9</v>
      </c>
      <c r="G160" s="402">
        <v>961</v>
      </c>
      <c r="H160" s="402">
        <v>578</v>
      </c>
      <c r="I160" s="402"/>
      <c r="J160" s="402"/>
      <c r="K160" s="402"/>
      <c r="L160" s="402">
        <v>15</v>
      </c>
      <c r="M160" s="402">
        <v>1394</v>
      </c>
      <c r="N160" s="402">
        <v>816</v>
      </c>
    </row>
    <row r="161" spans="1:14" ht="15" customHeight="1">
      <c r="A161" s="630"/>
      <c r="B161" s="401" t="s">
        <v>785</v>
      </c>
      <c r="C161" s="402">
        <v>1</v>
      </c>
      <c r="D161" s="402">
        <v>70</v>
      </c>
      <c r="E161" s="402">
        <v>70</v>
      </c>
      <c r="F161" s="402">
        <v>1</v>
      </c>
      <c r="G161" s="402">
        <v>40</v>
      </c>
      <c r="H161" s="402">
        <v>40</v>
      </c>
      <c r="I161" s="402"/>
      <c r="J161" s="402"/>
      <c r="K161" s="402"/>
      <c r="L161" s="402">
        <v>2</v>
      </c>
      <c r="M161" s="402">
        <v>110</v>
      </c>
      <c r="N161" s="402">
        <v>110</v>
      </c>
    </row>
    <row r="162" spans="1:14" ht="15" customHeight="1">
      <c r="A162" s="630"/>
      <c r="B162" s="401" t="s">
        <v>786</v>
      </c>
      <c r="C162" s="402">
        <v>77</v>
      </c>
      <c r="D162" s="402">
        <v>18608</v>
      </c>
      <c r="E162" s="402">
        <v>11775</v>
      </c>
      <c r="F162" s="402">
        <v>60</v>
      </c>
      <c r="G162" s="402">
        <v>16019</v>
      </c>
      <c r="H162" s="402">
        <v>11206</v>
      </c>
      <c r="I162" s="402">
        <v>1</v>
      </c>
      <c r="J162" s="402">
        <v>50</v>
      </c>
      <c r="K162" s="402">
        <v>10</v>
      </c>
      <c r="L162" s="402">
        <v>138</v>
      </c>
      <c r="M162" s="402">
        <v>34677</v>
      </c>
      <c r="N162" s="402">
        <v>22991</v>
      </c>
    </row>
    <row r="163" spans="1:14" ht="15" customHeight="1">
      <c r="A163" s="630"/>
      <c r="B163" s="401" t="s">
        <v>787</v>
      </c>
      <c r="C163" s="402">
        <v>18</v>
      </c>
      <c r="D163" s="402">
        <v>2119</v>
      </c>
      <c r="E163" s="402">
        <v>671</v>
      </c>
      <c r="F163" s="402">
        <v>27</v>
      </c>
      <c r="G163" s="402">
        <v>2671</v>
      </c>
      <c r="H163" s="402">
        <v>899</v>
      </c>
      <c r="I163" s="402">
        <v>3</v>
      </c>
      <c r="J163" s="402">
        <v>300</v>
      </c>
      <c r="K163" s="402">
        <v>18</v>
      </c>
      <c r="L163" s="402">
        <v>48</v>
      </c>
      <c r="M163" s="402">
        <v>5090</v>
      </c>
      <c r="N163" s="402">
        <v>1588</v>
      </c>
    </row>
    <row r="164" spans="1:14" ht="15" customHeight="1">
      <c r="A164" s="631"/>
      <c r="B164" s="401" t="s">
        <v>774</v>
      </c>
      <c r="C164" s="402"/>
      <c r="D164" s="402"/>
      <c r="E164" s="402"/>
      <c r="F164" s="402">
        <v>1</v>
      </c>
      <c r="G164" s="402">
        <v>120</v>
      </c>
      <c r="H164" s="402">
        <v>49</v>
      </c>
      <c r="I164" s="402"/>
      <c r="J164" s="402"/>
      <c r="K164" s="402"/>
      <c r="L164" s="402">
        <v>1</v>
      </c>
      <c r="M164" s="402">
        <v>120</v>
      </c>
      <c r="N164" s="402">
        <v>49</v>
      </c>
    </row>
    <row r="165" spans="1:14" ht="15" customHeight="1">
      <c r="A165" s="627" t="s">
        <v>1366</v>
      </c>
      <c r="B165" s="628"/>
      <c r="C165" s="402">
        <v>896</v>
      </c>
      <c r="D165" s="402">
        <v>164608</v>
      </c>
      <c r="E165" s="402">
        <v>96199</v>
      </c>
      <c r="F165" s="402">
        <v>911</v>
      </c>
      <c r="G165" s="402">
        <v>169749</v>
      </c>
      <c r="H165" s="402">
        <v>83798</v>
      </c>
      <c r="I165" s="402">
        <v>72</v>
      </c>
      <c r="J165" s="402">
        <v>10479</v>
      </c>
      <c r="K165" s="402">
        <v>4585</v>
      </c>
      <c r="L165" s="402">
        <v>1879</v>
      </c>
      <c r="M165" s="402">
        <v>344836</v>
      </c>
      <c r="N165" s="402">
        <v>184582</v>
      </c>
    </row>
    <row r="166" spans="1:14" ht="15" customHeight="1">
      <c r="A166" s="629" t="s">
        <v>11</v>
      </c>
      <c r="B166" s="401" t="s">
        <v>788</v>
      </c>
      <c r="C166" s="402">
        <v>29</v>
      </c>
      <c r="D166" s="402">
        <v>9358</v>
      </c>
      <c r="E166" s="402">
        <v>5617</v>
      </c>
      <c r="F166" s="402">
        <v>28</v>
      </c>
      <c r="G166" s="402">
        <v>6030</v>
      </c>
      <c r="H166" s="402">
        <v>3025</v>
      </c>
      <c r="I166" s="402">
        <v>1</v>
      </c>
      <c r="J166" s="402">
        <v>188</v>
      </c>
      <c r="K166" s="402">
        <v>188</v>
      </c>
      <c r="L166" s="402">
        <v>58</v>
      </c>
      <c r="M166" s="402">
        <v>15576</v>
      </c>
      <c r="N166" s="402">
        <v>8830</v>
      </c>
    </row>
    <row r="167" spans="1:14" ht="15" customHeight="1">
      <c r="A167" s="630"/>
      <c r="B167" s="401" t="s">
        <v>789</v>
      </c>
      <c r="C167" s="402">
        <v>18</v>
      </c>
      <c r="D167" s="402">
        <v>3506</v>
      </c>
      <c r="E167" s="402">
        <v>1617</v>
      </c>
      <c r="F167" s="402">
        <v>22</v>
      </c>
      <c r="G167" s="402">
        <v>2196</v>
      </c>
      <c r="H167" s="402">
        <v>854</v>
      </c>
      <c r="I167" s="402"/>
      <c r="J167" s="402"/>
      <c r="K167" s="402"/>
      <c r="L167" s="402">
        <v>40</v>
      </c>
      <c r="M167" s="402">
        <v>5702</v>
      </c>
      <c r="N167" s="402">
        <v>2471</v>
      </c>
    </row>
    <row r="168" spans="1:14" ht="15" customHeight="1">
      <c r="A168" s="630"/>
      <c r="B168" s="401" t="s">
        <v>790</v>
      </c>
      <c r="C168" s="402">
        <v>24</v>
      </c>
      <c r="D168" s="402">
        <v>5798</v>
      </c>
      <c r="E168" s="402">
        <v>3538</v>
      </c>
      <c r="F168" s="402">
        <v>27</v>
      </c>
      <c r="G168" s="402">
        <v>3988</v>
      </c>
      <c r="H168" s="402">
        <v>2844</v>
      </c>
      <c r="I168" s="402">
        <v>1</v>
      </c>
      <c r="J168" s="402">
        <v>100</v>
      </c>
      <c r="K168" s="402">
        <v>0</v>
      </c>
      <c r="L168" s="402">
        <v>52</v>
      </c>
      <c r="M168" s="402">
        <v>9886</v>
      </c>
      <c r="N168" s="402">
        <v>6382</v>
      </c>
    </row>
    <row r="169" spans="1:14" ht="15" customHeight="1">
      <c r="A169" s="630"/>
      <c r="B169" s="401" t="s">
        <v>791</v>
      </c>
      <c r="C169" s="402">
        <v>4</v>
      </c>
      <c r="D169" s="402">
        <v>210</v>
      </c>
      <c r="E169" s="402">
        <v>180</v>
      </c>
      <c r="F169" s="402">
        <v>10</v>
      </c>
      <c r="G169" s="402">
        <v>1639</v>
      </c>
      <c r="H169" s="402">
        <v>1108</v>
      </c>
      <c r="I169" s="402"/>
      <c r="J169" s="402"/>
      <c r="K169" s="402"/>
      <c r="L169" s="402">
        <v>14</v>
      </c>
      <c r="M169" s="402">
        <v>1849</v>
      </c>
      <c r="N169" s="402">
        <v>1288</v>
      </c>
    </row>
    <row r="170" spans="1:14" ht="15" customHeight="1">
      <c r="A170" s="630"/>
      <c r="B170" s="401" t="s">
        <v>792</v>
      </c>
      <c r="C170" s="402">
        <v>30</v>
      </c>
      <c r="D170" s="402">
        <v>5188</v>
      </c>
      <c r="E170" s="402">
        <v>3811</v>
      </c>
      <c r="F170" s="402">
        <v>31</v>
      </c>
      <c r="G170" s="402">
        <v>4507</v>
      </c>
      <c r="H170" s="402">
        <v>2775</v>
      </c>
      <c r="I170" s="402">
        <v>3</v>
      </c>
      <c r="J170" s="402">
        <v>220</v>
      </c>
      <c r="K170" s="402">
        <v>152</v>
      </c>
      <c r="L170" s="402">
        <v>64</v>
      </c>
      <c r="M170" s="402">
        <v>9915</v>
      </c>
      <c r="N170" s="402">
        <v>6738</v>
      </c>
    </row>
    <row r="171" spans="1:14" ht="15" customHeight="1">
      <c r="A171" s="630"/>
      <c r="B171" s="401" t="s">
        <v>793</v>
      </c>
      <c r="C171" s="402">
        <v>33</v>
      </c>
      <c r="D171" s="402">
        <v>4974</v>
      </c>
      <c r="E171" s="402">
        <v>3638</v>
      </c>
      <c r="F171" s="402">
        <v>28</v>
      </c>
      <c r="G171" s="402">
        <v>4060</v>
      </c>
      <c r="H171" s="402">
        <v>2878</v>
      </c>
      <c r="I171" s="402">
        <v>3</v>
      </c>
      <c r="J171" s="402">
        <v>175</v>
      </c>
      <c r="K171" s="402">
        <v>181</v>
      </c>
      <c r="L171" s="402">
        <v>64</v>
      </c>
      <c r="M171" s="402">
        <v>9209</v>
      </c>
      <c r="N171" s="402">
        <v>6697</v>
      </c>
    </row>
    <row r="172" spans="1:14" ht="15" customHeight="1">
      <c r="A172" s="630"/>
      <c r="B172" s="401" t="s">
        <v>794</v>
      </c>
      <c r="C172" s="402">
        <v>21</v>
      </c>
      <c r="D172" s="402">
        <v>3043</v>
      </c>
      <c r="E172" s="402">
        <v>1491</v>
      </c>
      <c r="F172" s="402">
        <v>13</v>
      </c>
      <c r="G172" s="402">
        <v>1604</v>
      </c>
      <c r="H172" s="402">
        <v>302</v>
      </c>
      <c r="I172" s="402"/>
      <c r="J172" s="402"/>
      <c r="K172" s="402"/>
      <c r="L172" s="402">
        <v>34</v>
      </c>
      <c r="M172" s="402">
        <v>4647</v>
      </c>
      <c r="N172" s="402">
        <v>1793</v>
      </c>
    </row>
    <row r="173" spans="1:14" ht="15" customHeight="1">
      <c r="A173" s="630"/>
      <c r="B173" s="401" t="s">
        <v>795</v>
      </c>
      <c r="C173" s="402">
        <v>7</v>
      </c>
      <c r="D173" s="402">
        <v>810</v>
      </c>
      <c r="E173" s="402">
        <v>257</v>
      </c>
      <c r="F173" s="402">
        <v>5</v>
      </c>
      <c r="G173" s="402">
        <v>850</v>
      </c>
      <c r="H173" s="402">
        <v>84</v>
      </c>
      <c r="I173" s="402"/>
      <c r="J173" s="402"/>
      <c r="K173" s="402"/>
      <c r="L173" s="402">
        <v>12</v>
      </c>
      <c r="M173" s="402">
        <v>1660</v>
      </c>
      <c r="N173" s="402">
        <v>341</v>
      </c>
    </row>
    <row r="174" spans="1:14" ht="15" customHeight="1">
      <c r="A174" s="630"/>
      <c r="B174" s="401" t="s">
        <v>796</v>
      </c>
      <c r="C174" s="402">
        <v>5</v>
      </c>
      <c r="D174" s="402">
        <v>794</v>
      </c>
      <c r="E174" s="402">
        <v>536</v>
      </c>
      <c r="F174" s="402">
        <v>6</v>
      </c>
      <c r="G174" s="402">
        <v>2287</v>
      </c>
      <c r="H174" s="402">
        <v>204</v>
      </c>
      <c r="I174" s="402"/>
      <c r="J174" s="402"/>
      <c r="K174" s="402"/>
      <c r="L174" s="402">
        <v>11</v>
      </c>
      <c r="M174" s="402">
        <v>3081</v>
      </c>
      <c r="N174" s="402">
        <v>740</v>
      </c>
    </row>
    <row r="175" spans="1:14" ht="15" customHeight="1">
      <c r="A175" s="630"/>
      <c r="B175" s="401" t="s">
        <v>797</v>
      </c>
      <c r="C175" s="402">
        <v>17</v>
      </c>
      <c r="D175" s="402">
        <v>3661</v>
      </c>
      <c r="E175" s="402">
        <v>1842</v>
      </c>
      <c r="F175" s="402">
        <v>18</v>
      </c>
      <c r="G175" s="402">
        <v>3196</v>
      </c>
      <c r="H175" s="402">
        <v>1595</v>
      </c>
      <c r="I175" s="402">
        <v>2</v>
      </c>
      <c r="J175" s="402">
        <v>54</v>
      </c>
      <c r="K175" s="402">
        <v>54</v>
      </c>
      <c r="L175" s="402">
        <v>37</v>
      </c>
      <c r="M175" s="402">
        <v>6911</v>
      </c>
      <c r="N175" s="402">
        <v>3491</v>
      </c>
    </row>
    <row r="176" spans="1:14" ht="15" customHeight="1">
      <c r="A176" s="630"/>
      <c r="B176" s="401" t="s">
        <v>798</v>
      </c>
      <c r="C176" s="402">
        <v>28</v>
      </c>
      <c r="D176" s="402">
        <v>6954</v>
      </c>
      <c r="E176" s="402">
        <v>6298</v>
      </c>
      <c r="F176" s="402">
        <v>29</v>
      </c>
      <c r="G176" s="402">
        <v>4430</v>
      </c>
      <c r="H176" s="402">
        <v>3723</v>
      </c>
      <c r="I176" s="402"/>
      <c r="J176" s="402"/>
      <c r="K176" s="402"/>
      <c r="L176" s="402">
        <v>57</v>
      </c>
      <c r="M176" s="402">
        <v>11384</v>
      </c>
      <c r="N176" s="402">
        <v>10021</v>
      </c>
    </row>
    <row r="177" spans="1:14" ht="15" customHeight="1">
      <c r="A177" s="630"/>
      <c r="B177" s="401" t="s">
        <v>799</v>
      </c>
      <c r="C177" s="402">
        <v>12</v>
      </c>
      <c r="D177" s="402">
        <v>1805</v>
      </c>
      <c r="E177" s="402">
        <v>749</v>
      </c>
      <c r="F177" s="402">
        <v>7</v>
      </c>
      <c r="G177" s="402">
        <v>770</v>
      </c>
      <c r="H177" s="402">
        <v>296</v>
      </c>
      <c r="I177" s="402"/>
      <c r="J177" s="402"/>
      <c r="K177" s="402"/>
      <c r="L177" s="402">
        <v>19</v>
      </c>
      <c r="M177" s="402">
        <v>2575</v>
      </c>
      <c r="N177" s="402">
        <v>1045</v>
      </c>
    </row>
    <row r="178" spans="1:14" ht="15" customHeight="1">
      <c r="A178" s="630"/>
      <c r="B178" s="401" t="s">
        <v>800</v>
      </c>
      <c r="C178" s="402">
        <v>2</v>
      </c>
      <c r="D178" s="402">
        <v>138</v>
      </c>
      <c r="E178" s="402">
        <v>100</v>
      </c>
      <c r="F178" s="402"/>
      <c r="G178" s="402"/>
      <c r="H178" s="402"/>
      <c r="I178" s="402"/>
      <c r="J178" s="402"/>
      <c r="K178" s="402"/>
      <c r="L178" s="402">
        <v>2</v>
      </c>
      <c r="M178" s="402">
        <v>138</v>
      </c>
      <c r="N178" s="402">
        <v>100</v>
      </c>
    </row>
    <row r="179" spans="1:14" ht="15" customHeight="1">
      <c r="A179" s="630"/>
      <c r="B179" s="401" t="s">
        <v>801</v>
      </c>
      <c r="C179" s="402">
        <v>9</v>
      </c>
      <c r="D179" s="402">
        <v>1638</v>
      </c>
      <c r="E179" s="402">
        <v>841</v>
      </c>
      <c r="F179" s="402">
        <v>7</v>
      </c>
      <c r="G179" s="402">
        <v>510</v>
      </c>
      <c r="H179" s="402">
        <v>242</v>
      </c>
      <c r="I179" s="402"/>
      <c r="J179" s="402"/>
      <c r="K179" s="402"/>
      <c r="L179" s="402">
        <v>16</v>
      </c>
      <c r="M179" s="402">
        <v>2148</v>
      </c>
      <c r="N179" s="402">
        <v>1083</v>
      </c>
    </row>
    <row r="180" spans="1:14" ht="15" customHeight="1">
      <c r="A180" s="630"/>
      <c r="B180" s="401" t="s">
        <v>802</v>
      </c>
      <c r="C180" s="402">
        <v>12</v>
      </c>
      <c r="D180" s="402">
        <v>4060</v>
      </c>
      <c r="E180" s="402">
        <v>1181</v>
      </c>
      <c r="F180" s="402">
        <v>15</v>
      </c>
      <c r="G180" s="402">
        <v>5990</v>
      </c>
      <c r="H180" s="402">
        <v>2504</v>
      </c>
      <c r="I180" s="402"/>
      <c r="J180" s="402"/>
      <c r="K180" s="402"/>
      <c r="L180" s="402">
        <v>27</v>
      </c>
      <c r="M180" s="402">
        <v>10050</v>
      </c>
      <c r="N180" s="402">
        <v>3685</v>
      </c>
    </row>
    <row r="181" spans="1:14" ht="15" customHeight="1">
      <c r="A181" s="630"/>
      <c r="B181" s="401" t="s">
        <v>803</v>
      </c>
      <c r="C181" s="402">
        <v>9</v>
      </c>
      <c r="D181" s="402">
        <v>1240</v>
      </c>
      <c r="E181" s="402">
        <v>936</v>
      </c>
      <c r="F181" s="402">
        <v>8</v>
      </c>
      <c r="G181" s="402">
        <v>1107</v>
      </c>
      <c r="H181" s="402">
        <v>786</v>
      </c>
      <c r="I181" s="402"/>
      <c r="J181" s="402"/>
      <c r="K181" s="402"/>
      <c r="L181" s="402">
        <v>17</v>
      </c>
      <c r="M181" s="402">
        <v>2347</v>
      </c>
      <c r="N181" s="402">
        <v>1722</v>
      </c>
    </row>
    <row r="182" spans="1:14" ht="15" customHeight="1">
      <c r="A182" s="630"/>
      <c r="B182" s="401" t="s">
        <v>804</v>
      </c>
      <c r="C182" s="402">
        <v>6</v>
      </c>
      <c r="D182" s="402">
        <v>800</v>
      </c>
      <c r="E182" s="402">
        <v>220</v>
      </c>
      <c r="F182" s="402">
        <v>5</v>
      </c>
      <c r="G182" s="402">
        <v>450</v>
      </c>
      <c r="H182" s="402">
        <v>157</v>
      </c>
      <c r="I182" s="402"/>
      <c r="J182" s="402"/>
      <c r="K182" s="402"/>
      <c r="L182" s="402">
        <v>11</v>
      </c>
      <c r="M182" s="402">
        <v>1250</v>
      </c>
      <c r="N182" s="402">
        <v>377</v>
      </c>
    </row>
    <row r="183" spans="1:14" ht="15" customHeight="1">
      <c r="A183" s="630"/>
      <c r="B183" s="401" t="s">
        <v>805</v>
      </c>
      <c r="C183" s="402">
        <v>32</v>
      </c>
      <c r="D183" s="402">
        <v>5928</v>
      </c>
      <c r="E183" s="402">
        <v>4082</v>
      </c>
      <c r="F183" s="402">
        <v>40</v>
      </c>
      <c r="G183" s="402">
        <v>7104</v>
      </c>
      <c r="H183" s="402">
        <v>5219</v>
      </c>
      <c r="I183" s="402">
        <v>2</v>
      </c>
      <c r="J183" s="402">
        <v>639</v>
      </c>
      <c r="K183" s="402">
        <v>639</v>
      </c>
      <c r="L183" s="402">
        <v>74</v>
      </c>
      <c r="M183" s="402">
        <v>13671</v>
      </c>
      <c r="N183" s="402">
        <v>9940</v>
      </c>
    </row>
    <row r="184" spans="1:14" ht="15" customHeight="1">
      <c r="A184" s="630"/>
      <c r="B184" s="401" t="s">
        <v>806</v>
      </c>
      <c r="C184" s="402">
        <v>14</v>
      </c>
      <c r="D184" s="402">
        <v>3002</v>
      </c>
      <c r="E184" s="402">
        <v>1773</v>
      </c>
      <c r="F184" s="402">
        <v>25</v>
      </c>
      <c r="G184" s="402">
        <v>4600</v>
      </c>
      <c r="H184" s="402">
        <v>1862</v>
      </c>
      <c r="I184" s="402"/>
      <c r="J184" s="402"/>
      <c r="K184" s="402"/>
      <c r="L184" s="402">
        <v>39</v>
      </c>
      <c r="M184" s="402">
        <v>7602</v>
      </c>
      <c r="N184" s="402">
        <v>3635</v>
      </c>
    </row>
    <row r="185" spans="1:14" ht="15" customHeight="1">
      <c r="A185" s="631"/>
      <c r="B185" s="401" t="s">
        <v>807</v>
      </c>
      <c r="C185" s="402">
        <v>34</v>
      </c>
      <c r="D185" s="402">
        <v>6195</v>
      </c>
      <c r="E185" s="402">
        <v>4706</v>
      </c>
      <c r="F185" s="402">
        <v>50</v>
      </c>
      <c r="G185" s="402">
        <v>9603</v>
      </c>
      <c r="H185" s="402">
        <v>6713</v>
      </c>
      <c r="I185" s="402">
        <v>1</v>
      </c>
      <c r="J185" s="402">
        <v>150</v>
      </c>
      <c r="K185" s="402">
        <v>85</v>
      </c>
      <c r="L185" s="402">
        <v>85</v>
      </c>
      <c r="M185" s="402">
        <v>15948</v>
      </c>
      <c r="N185" s="402">
        <v>11504</v>
      </c>
    </row>
    <row r="186" spans="1:14" ht="15" customHeight="1">
      <c r="A186" s="401" t="s">
        <v>11</v>
      </c>
      <c r="B186" s="401" t="s">
        <v>808</v>
      </c>
      <c r="C186" s="402">
        <v>32</v>
      </c>
      <c r="D186" s="402">
        <v>6973</v>
      </c>
      <c r="E186" s="402">
        <v>3756</v>
      </c>
      <c r="F186" s="402">
        <v>34</v>
      </c>
      <c r="G186" s="402">
        <v>4640</v>
      </c>
      <c r="H186" s="402">
        <v>2390</v>
      </c>
      <c r="I186" s="402"/>
      <c r="J186" s="402"/>
      <c r="K186" s="402"/>
      <c r="L186" s="402">
        <v>66</v>
      </c>
      <c r="M186" s="402">
        <v>11613</v>
      </c>
      <c r="N186" s="402">
        <v>6146</v>
      </c>
    </row>
    <row r="187" spans="1:14" ht="15" customHeight="1">
      <c r="A187" s="627" t="s">
        <v>1367</v>
      </c>
      <c r="B187" s="628"/>
      <c r="C187" s="402">
        <v>378</v>
      </c>
      <c r="D187" s="402">
        <v>76075</v>
      </c>
      <c r="E187" s="402">
        <v>47169</v>
      </c>
      <c r="F187" s="402">
        <v>408</v>
      </c>
      <c r="G187" s="402">
        <v>69561</v>
      </c>
      <c r="H187" s="402">
        <v>39561</v>
      </c>
      <c r="I187" s="402">
        <v>13</v>
      </c>
      <c r="J187" s="402">
        <v>1526</v>
      </c>
      <c r="K187" s="402">
        <v>1299</v>
      </c>
      <c r="L187" s="402">
        <v>799</v>
      </c>
      <c r="M187" s="402">
        <v>147162</v>
      </c>
      <c r="N187" s="402">
        <v>88029</v>
      </c>
    </row>
    <row r="188" spans="1:14" ht="15" customHeight="1">
      <c r="A188" s="629" t="s">
        <v>12</v>
      </c>
      <c r="B188" s="401" t="s">
        <v>736</v>
      </c>
      <c r="C188" s="402">
        <v>5</v>
      </c>
      <c r="D188" s="402">
        <v>452</v>
      </c>
      <c r="E188" s="402">
        <v>313</v>
      </c>
      <c r="F188" s="402">
        <v>9</v>
      </c>
      <c r="G188" s="402">
        <v>723</v>
      </c>
      <c r="H188" s="402">
        <v>566</v>
      </c>
      <c r="I188" s="402"/>
      <c r="J188" s="402"/>
      <c r="K188" s="402"/>
      <c r="L188" s="402">
        <v>14</v>
      </c>
      <c r="M188" s="402">
        <v>1175</v>
      </c>
      <c r="N188" s="402">
        <v>879</v>
      </c>
    </row>
    <row r="189" spans="1:14" ht="15" customHeight="1">
      <c r="A189" s="630"/>
      <c r="B189" s="401" t="s">
        <v>809</v>
      </c>
      <c r="C189" s="402">
        <v>4</v>
      </c>
      <c r="D189" s="402">
        <v>204</v>
      </c>
      <c r="E189" s="402">
        <v>48</v>
      </c>
      <c r="F189" s="402">
        <v>2</v>
      </c>
      <c r="G189" s="402">
        <v>280</v>
      </c>
      <c r="H189" s="402">
        <v>239</v>
      </c>
      <c r="I189" s="402"/>
      <c r="J189" s="402"/>
      <c r="K189" s="402"/>
      <c r="L189" s="402">
        <v>6</v>
      </c>
      <c r="M189" s="402">
        <v>484</v>
      </c>
      <c r="N189" s="402">
        <v>287</v>
      </c>
    </row>
    <row r="190" spans="1:14" ht="15" customHeight="1">
      <c r="A190" s="630"/>
      <c r="B190" s="401" t="s">
        <v>810</v>
      </c>
      <c r="C190" s="402">
        <v>16</v>
      </c>
      <c r="D190" s="402">
        <v>3421</v>
      </c>
      <c r="E190" s="402">
        <v>2558</v>
      </c>
      <c r="F190" s="402">
        <v>15</v>
      </c>
      <c r="G190" s="402">
        <v>1803</v>
      </c>
      <c r="H190" s="402">
        <v>881</v>
      </c>
      <c r="I190" s="402"/>
      <c r="J190" s="402"/>
      <c r="K190" s="402"/>
      <c r="L190" s="402">
        <v>31</v>
      </c>
      <c r="M190" s="402">
        <v>5224</v>
      </c>
      <c r="N190" s="402">
        <v>3439</v>
      </c>
    </row>
    <row r="191" spans="1:14" ht="15" customHeight="1">
      <c r="A191" s="630"/>
      <c r="B191" s="401" t="s">
        <v>811</v>
      </c>
      <c r="C191" s="402">
        <v>31</v>
      </c>
      <c r="D191" s="402">
        <v>3459</v>
      </c>
      <c r="E191" s="402">
        <v>1763</v>
      </c>
      <c r="F191" s="402">
        <v>45</v>
      </c>
      <c r="G191" s="402">
        <v>4168</v>
      </c>
      <c r="H191" s="402">
        <v>3044</v>
      </c>
      <c r="I191" s="402">
        <v>2</v>
      </c>
      <c r="J191" s="402">
        <v>124</v>
      </c>
      <c r="K191" s="402">
        <v>66</v>
      </c>
      <c r="L191" s="402">
        <v>78</v>
      </c>
      <c r="M191" s="402">
        <v>7751</v>
      </c>
      <c r="N191" s="402">
        <v>4873</v>
      </c>
    </row>
    <row r="192" spans="1:14" ht="15" customHeight="1">
      <c r="A192" s="630"/>
      <c r="B192" s="401" t="s">
        <v>812</v>
      </c>
      <c r="C192" s="402">
        <v>1</v>
      </c>
      <c r="D192" s="402">
        <v>25</v>
      </c>
      <c r="E192" s="402">
        <v>0</v>
      </c>
      <c r="F192" s="402">
        <v>3</v>
      </c>
      <c r="G192" s="402">
        <v>170</v>
      </c>
      <c r="H192" s="402">
        <v>16</v>
      </c>
      <c r="I192" s="402"/>
      <c r="J192" s="402"/>
      <c r="K192" s="402"/>
      <c r="L192" s="402">
        <v>4</v>
      </c>
      <c r="M192" s="402">
        <v>195</v>
      </c>
      <c r="N192" s="402">
        <v>16</v>
      </c>
    </row>
    <row r="193" spans="1:14" ht="15" customHeight="1">
      <c r="A193" s="630"/>
      <c r="B193" s="401" t="s">
        <v>813</v>
      </c>
      <c r="C193" s="402">
        <v>3</v>
      </c>
      <c r="D193" s="402">
        <v>139</v>
      </c>
      <c r="E193" s="402">
        <v>98</v>
      </c>
      <c r="F193" s="402">
        <v>4</v>
      </c>
      <c r="G193" s="402">
        <v>540</v>
      </c>
      <c r="H193" s="402">
        <v>428</v>
      </c>
      <c r="I193" s="402"/>
      <c r="J193" s="402"/>
      <c r="K193" s="402"/>
      <c r="L193" s="402">
        <v>7</v>
      </c>
      <c r="M193" s="402">
        <v>679</v>
      </c>
      <c r="N193" s="402">
        <v>526</v>
      </c>
    </row>
    <row r="194" spans="1:14" ht="15" customHeight="1">
      <c r="A194" s="630"/>
      <c r="B194" s="401" t="s">
        <v>814</v>
      </c>
      <c r="C194" s="402">
        <v>1</v>
      </c>
      <c r="D194" s="402">
        <v>50</v>
      </c>
      <c r="E194" s="402">
        <v>0</v>
      </c>
      <c r="F194" s="402">
        <v>1</v>
      </c>
      <c r="G194" s="402">
        <v>50</v>
      </c>
      <c r="H194" s="402">
        <v>0</v>
      </c>
      <c r="I194" s="402"/>
      <c r="J194" s="402"/>
      <c r="K194" s="402"/>
      <c r="L194" s="402">
        <v>2</v>
      </c>
      <c r="M194" s="402">
        <v>100</v>
      </c>
      <c r="N194" s="402">
        <v>0</v>
      </c>
    </row>
    <row r="195" spans="1:14" ht="15" customHeight="1">
      <c r="A195" s="630"/>
      <c r="B195" s="401" t="s">
        <v>815</v>
      </c>
      <c r="C195" s="402">
        <v>24</v>
      </c>
      <c r="D195" s="402">
        <v>2290</v>
      </c>
      <c r="E195" s="402">
        <v>1335</v>
      </c>
      <c r="F195" s="402">
        <v>31</v>
      </c>
      <c r="G195" s="402">
        <v>2909</v>
      </c>
      <c r="H195" s="402">
        <v>1621</v>
      </c>
      <c r="I195" s="402"/>
      <c r="J195" s="402"/>
      <c r="K195" s="402"/>
      <c r="L195" s="402">
        <v>55</v>
      </c>
      <c r="M195" s="402">
        <v>5199</v>
      </c>
      <c r="N195" s="402">
        <v>2956</v>
      </c>
    </row>
    <row r="196" spans="1:14" ht="15" customHeight="1">
      <c r="A196" s="630"/>
      <c r="B196" s="401" t="s">
        <v>816</v>
      </c>
      <c r="C196" s="402">
        <v>12</v>
      </c>
      <c r="D196" s="402">
        <v>1706</v>
      </c>
      <c r="E196" s="402">
        <v>1436</v>
      </c>
      <c r="F196" s="402">
        <v>41</v>
      </c>
      <c r="G196" s="402">
        <v>4530</v>
      </c>
      <c r="H196" s="402">
        <v>3886</v>
      </c>
      <c r="I196" s="402">
        <v>2</v>
      </c>
      <c r="J196" s="402">
        <v>168</v>
      </c>
      <c r="K196" s="402">
        <v>83</v>
      </c>
      <c r="L196" s="402">
        <v>55</v>
      </c>
      <c r="M196" s="402">
        <v>6404</v>
      </c>
      <c r="N196" s="402">
        <v>5405</v>
      </c>
    </row>
    <row r="197" spans="1:14" ht="15" customHeight="1">
      <c r="A197" s="630"/>
      <c r="B197" s="401" t="s">
        <v>817</v>
      </c>
      <c r="C197" s="402">
        <v>8</v>
      </c>
      <c r="D197" s="402">
        <v>1611</v>
      </c>
      <c r="E197" s="402">
        <v>864</v>
      </c>
      <c r="F197" s="402">
        <v>13</v>
      </c>
      <c r="G197" s="402">
        <v>2570</v>
      </c>
      <c r="H197" s="402">
        <v>1842</v>
      </c>
      <c r="I197" s="402">
        <v>1</v>
      </c>
      <c r="J197" s="402">
        <v>50</v>
      </c>
      <c r="K197" s="402">
        <v>4</v>
      </c>
      <c r="L197" s="402">
        <v>22</v>
      </c>
      <c r="M197" s="402">
        <v>4231</v>
      </c>
      <c r="N197" s="402">
        <v>2710</v>
      </c>
    </row>
    <row r="198" spans="1:14" ht="15" customHeight="1">
      <c r="A198" s="630"/>
      <c r="B198" s="401" t="s">
        <v>818</v>
      </c>
      <c r="C198" s="402">
        <v>57</v>
      </c>
      <c r="D198" s="402">
        <v>8887</v>
      </c>
      <c r="E198" s="402">
        <v>6414</v>
      </c>
      <c r="F198" s="402">
        <v>60</v>
      </c>
      <c r="G198" s="402">
        <v>7966</v>
      </c>
      <c r="H198" s="402">
        <v>5125</v>
      </c>
      <c r="I198" s="402">
        <v>4</v>
      </c>
      <c r="J198" s="402">
        <v>430</v>
      </c>
      <c r="K198" s="402">
        <v>118</v>
      </c>
      <c r="L198" s="402">
        <v>121</v>
      </c>
      <c r="M198" s="402">
        <v>17283</v>
      </c>
      <c r="N198" s="402">
        <v>11657</v>
      </c>
    </row>
    <row r="199" spans="1:14" ht="15" customHeight="1">
      <c r="A199" s="631"/>
      <c r="B199" s="401" t="s">
        <v>819</v>
      </c>
      <c r="C199" s="402">
        <v>14</v>
      </c>
      <c r="D199" s="402">
        <v>1364</v>
      </c>
      <c r="E199" s="402">
        <v>840</v>
      </c>
      <c r="F199" s="402">
        <v>18</v>
      </c>
      <c r="G199" s="402">
        <v>810</v>
      </c>
      <c r="H199" s="402">
        <v>383</v>
      </c>
      <c r="I199" s="402"/>
      <c r="J199" s="402"/>
      <c r="K199" s="402"/>
      <c r="L199" s="402">
        <v>32</v>
      </c>
      <c r="M199" s="402">
        <v>2174</v>
      </c>
      <c r="N199" s="402">
        <v>1223</v>
      </c>
    </row>
    <row r="200" spans="1:14" ht="15" customHeight="1">
      <c r="A200" s="627" t="s">
        <v>1368</v>
      </c>
      <c r="B200" s="628"/>
      <c r="C200" s="402">
        <v>176</v>
      </c>
      <c r="D200" s="402">
        <v>23608</v>
      </c>
      <c r="E200" s="402">
        <v>15669</v>
      </c>
      <c r="F200" s="402">
        <v>242</v>
      </c>
      <c r="G200" s="402">
        <v>26519</v>
      </c>
      <c r="H200" s="402">
        <v>18031</v>
      </c>
      <c r="I200" s="402">
        <v>9</v>
      </c>
      <c r="J200" s="402">
        <v>772</v>
      </c>
      <c r="K200" s="402">
        <v>271</v>
      </c>
      <c r="L200" s="402">
        <v>427</v>
      </c>
      <c r="M200" s="402">
        <v>50899</v>
      </c>
      <c r="N200" s="402">
        <v>33971</v>
      </c>
    </row>
    <row r="201" spans="1:14" ht="15" customHeight="1">
      <c r="A201" s="629" t="s">
        <v>13</v>
      </c>
      <c r="B201" s="401" t="s">
        <v>820</v>
      </c>
      <c r="C201" s="402">
        <v>9</v>
      </c>
      <c r="D201" s="402">
        <v>558</v>
      </c>
      <c r="E201" s="402">
        <v>403</v>
      </c>
      <c r="F201" s="402">
        <v>7</v>
      </c>
      <c r="G201" s="402">
        <v>395</v>
      </c>
      <c r="H201" s="402">
        <v>99</v>
      </c>
      <c r="I201" s="402"/>
      <c r="J201" s="402"/>
      <c r="K201" s="402"/>
      <c r="L201" s="402">
        <v>16</v>
      </c>
      <c r="M201" s="402">
        <v>953</v>
      </c>
      <c r="N201" s="402">
        <v>502</v>
      </c>
    </row>
    <row r="202" spans="1:14" ht="15" customHeight="1">
      <c r="A202" s="630"/>
      <c r="B202" s="401" t="s">
        <v>821</v>
      </c>
      <c r="C202" s="402">
        <v>5</v>
      </c>
      <c r="D202" s="402">
        <v>710</v>
      </c>
      <c r="E202" s="402">
        <v>405</v>
      </c>
      <c r="F202" s="402">
        <v>4</v>
      </c>
      <c r="G202" s="402">
        <v>760</v>
      </c>
      <c r="H202" s="402">
        <v>358</v>
      </c>
      <c r="I202" s="402">
        <v>1</v>
      </c>
      <c r="J202" s="402">
        <v>240</v>
      </c>
      <c r="K202" s="402">
        <v>100</v>
      </c>
      <c r="L202" s="402">
        <v>10</v>
      </c>
      <c r="M202" s="402">
        <v>1710</v>
      </c>
      <c r="N202" s="402">
        <v>863</v>
      </c>
    </row>
    <row r="203" spans="1:14" ht="15" customHeight="1">
      <c r="A203" s="630"/>
      <c r="B203" s="401" t="s">
        <v>822</v>
      </c>
      <c r="C203" s="402">
        <v>21</v>
      </c>
      <c r="D203" s="402">
        <v>3164</v>
      </c>
      <c r="E203" s="402">
        <v>1255</v>
      </c>
      <c r="F203" s="402">
        <v>20</v>
      </c>
      <c r="G203" s="402">
        <v>2121</v>
      </c>
      <c r="H203" s="402">
        <v>617</v>
      </c>
      <c r="I203" s="402">
        <v>1</v>
      </c>
      <c r="J203" s="402">
        <v>24</v>
      </c>
      <c r="K203" s="402">
        <v>12</v>
      </c>
      <c r="L203" s="402">
        <v>42</v>
      </c>
      <c r="M203" s="402">
        <v>5309</v>
      </c>
      <c r="N203" s="402">
        <v>1884</v>
      </c>
    </row>
    <row r="204" spans="1:14" ht="15" customHeight="1">
      <c r="A204" s="630"/>
      <c r="B204" s="401" t="s">
        <v>823</v>
      </c>
      <c r="C204" s="402">
        <v>5</v>
      </c>
      <c r="D204" s="402">
        <v>700</v>
      </c>
      <c r="E204" s="402">
        <v>313</v>
      </c>
      <c r="F204" s="402">
        <v>7</v>
      </c>
      <c r="G204" s="402">
        <v>660</v>
      </c>
      <c r="H204" s="402">
        <v>184</v>
      </c>
      <c r="I204" s="402"/>
      <c r="J204" s="402"/>
      <c r="K204" s="402"/>
      <c r="L204" s="402">
        <v>12</v>
      </c>
      <c r="M204" s="402">
        <v>1360</v>
      </c>
      <c r="N204" s="402">
        <v>497</v>
      </c>
    </row>
    <row r="205" spans="1:14" ht="15" customHeight="1">
      <c r="A205" s="630"/>
      <c r="B205" s="401" t="s">
        <v>824</v>
      </c>
      <c r="C205" s="402">
        <v>1</v>
      </c>
      <c r="D205" s="402">
        <v>80</v>
      </c>
      <c r="E205" s="402">
        <v>0</v>
      </c>
      <c r="F205" s="402">
        <v>1</v>
      </c>
      <c r="G205" s="402">
        <v>25</v>
      </c>
      <c r="H205" s="402">
        <v>0</v>
      </c>
      <c r="I205" s="402"/>
      <c r="J205" s="402"/>
      <c r="K205" s="402"/>
      <c r="L205" s="402">
        <v>2</v>
      </c>
      <c r="M205" s="402">
        <v>105</v>
      </c>
      <c r="N205" s="402">
        <v>0</v>
      </c>
    </row>
    <row r="206" spans="1:14" ht="15" customHeight="1">
      <c r="A206" s="630"/>
      <c r="B206" s="401" t="s">
        <v>825</v>
      </c>
      <c r="C206" s="402">
        <v>1</v>
      </c>
      <c r="D206" s="402">
        <v>200</v>
      </c>
      <c r="E206" s="402">
        <v>102</v>
      </c>
      <c r="F206" s="402">
        <v>1</v>
      </c>
      <c r="G206" s="402">
        <v>75</v>
      </c>
      <c r="H206" s="402">
        <v>48</v>
      </c>
      <c r="I206" s="402"/>
      <c r="J206" s="402"/>
      <c r="K206" s="402"/>
      <c r="L206" s="402">
        <v>2</v>
      </c>
      <c r="M206" s="402">
        <v>275</v>
      </c>
      <c r="N206" s="402">
        <v>150</v>
      </c>
    </row>
    <row r="207" spans="1:14" ht="15" customHeight="1">
      <c r="A207" s="630"/>
      <c r="B207" s="401" t="s">
        <v>826</v>
      </c>
      <c r="C207" s="402">
        <v>26</v>
      </c>
      <c r="D207" s="402">
        <v>2954</v>
      </c>
      <c r="E207" s="402">
        <v>1693</v>
      </c>
      <c r="F207" s="402">
        <v>40</v>
      </c>
      <c r="G207" s="402">
        <v>6158</v>
      </c>
      <c r="H207" s="402">
        <v>2267</v>
      </c>
      <c r="I207" s="402">
        <v>3</v>
      </c>
      <c r="J207" s="402">
        <v>612</v>
      </c>
      <c r="K207" s="402">
        <v>594</v>
      </c>
      <c r="L207" s="402">
        <v>69</v>
      </c>
      <c r="M207" s="402">
        <v>9724</v>
      </c>
      <c r="N207" s="402">
        <v>4554</v>
      </c>
    </row>
    <row r="208" spans="1:14" ht="15" customHeight="1">
      <c r="A208" s="630"/>
      <c r="B208" s="401" t="s">
        <v>1369</v>
      </c>
      <c r="C208" s="402">
        <v>1</v>
      </c>
      <c r="D208" s="402">
        <v>65</v>
      </c>
      <c r="E208" s="402">
        <v>65</v>
      </c>
      <c r="F208" s="402">
        <v>1</v>
      </c>
      <c r="G208" s="402">
        <v>50</v>
      </c>
      <c r="H208" s="402">
        <v>0</v>
      </c>
      <c r="I208" s="402"/>
      <c r="J208" s="402"/>
      <c r="K208" s="402"/>
      <c r="L208" s="402">
        <v>2</v>
      </c>
      <c r="M208" s="402">
        <v>115</v>
      </c>
      <c r="N208" s="402">
        <v>65</v>
      </c>
    </row>
    <row r="209" spans="1:14" ht="15" customHeight="1">
      <c r="A209" s="630"/>
      <c r="B209" s="401" t="s">
        <v>827</v>
      </c>
      <c r="C209" s="402">
        <v>6</v>
      </c>
      <c r="D209" s="402">
        <v>360</v>
      </c>
      <c r="E209" s="402">
        <v>182</v>
      </c>
      <c r="F209" s="402">
        <v>12</v>
      </c>
      <c r="G209" s="402">
        <v>1106</v>
      </c>
      <c r="H209" s="402">
        <v>340</v>
      </c>
      <c r="I209" s="402"/>
      <c r="J209" s="402"/>
      <c r="K209" s="402"/>
      <c r="L209" s="402">
        <v>18</v>
      </c>
      <c r="M209" s="402">
        <v>1466</v>
      </c>
      <c r="N209" s="402">
        <v>522</v>
      </c>
    </row>
    <row r="210" spans="1:14" ht="15" customHeight="1">
      <c r="A210" s="630"/>
      <c r="B210" s="401" t="s">
        <v>828</v>
      </c>
      <c r="C210" s="402">
        <v>1</v>
      </c>
      <c r="D210" s="402">
        <v>38</v>
      </c>
      <c r="E210" s="402">
        <v>0</v>
      </c>
      <c r="F210" s="402">
        <v>1</v>
      </c>
      <c r="G210" s="402">
        <v>75</v>
      </c>
      <c r="H210" s="402">
        <v>30</v>
      </c>
      <c r="I210" s="402"/>
      <c r="J210" s="402"/>
      <c r="K210" s="402"/>
      <c r="L210" s="402">
        <v>2</v>
      </c>
      <c r="M210" s="402">
        <v>113</v>
      </c>
      <c r="N210" s="402">
        <v>30</v>
      </c>
    </row>
    <row r="211" spans="1:14" ht="15" customHeight="1">
      <c r="A211" s="630"/>
      <c r="B211" s="401" t="s">
        <v>829</v>
      </c>
      <c r="C211" s="402">
        <v>1</v>
      </c>
      <c r="D211" s="402">
        <v>100</v>
      </c>
      <c r="E211" s="402">
        <v>55</v>
      </c>
      <c r="F211" s="402">
        <v>1</v>
      </c>
      <c r="G211" s="402">
        <v>90</v>
      </c>
      <c r="H211" s="402">
        <v>0</v>
      </c>
      <c r="I211" s="402"/>
      <c r="J211" s="402"/>
      <c r="K211" s="402"/>
      <c r="L211" s="402">
        <v>2</v>
      </c>
      <c r="M211" s="402">
        <v>190</v>
      </c>
      <c r="N211" s="402">
        <v>55</v>
      </c>
    </row>
    <row r="212" spans="1:14" ht="15" customHeight="1">
      <c r="A212" s="630"/>
      <c r="B212" s="401" t="s">
        <v>1370</v>
      </c>
      <c r="C212" s="402">
        <v>1</v>
      </c>
      <c r="D212" s="402">
        <v>24</v>
      </c>
      <c r="E212" s="402">
        <v>0</v>
      </c>
      <c r="F212" s="402"/>
      <c r="G212" s="402"/>
      <c r="H212" s="402"/>
      <c r="I212" s="402"/>
      <c r="J212" s="402"/>
      <c r="K212" s="402"/>
      <c r="L212" s="402">
        <v>1</v>
      </c>
      <c r="M212" s="402">
        <v>24</v>
      </c>
      <c r="N212" s="402">
        <v>0</v>
      </c>
    </row>
    <row r="213" spans="1:14" ht="15" customHeight="1">
      <c r="A213" s="630"/>
      <c r="B213" s="401" t="s">
        <v>830</v>
      </c>
      <c r="C213" s="402">
        <v>9</v>
      </c>
      <c r="D213" s="402">
        <v>1007</v>
      </c>
      <c r="E213" s="402">
        <v>421</v>
      </c>
      <c r="F213" s="402">
        <v>6</v>
      </c>
      <c r="G213" s="402">
        <v>706</v>
      </c>
      <c r="H213" s="402">
        <v>434</v>
      </c>
      <c r="I213" s="402">
        <v>1</v>
      </c>
      <c r="J213" s="402">
        <v>300</v>
      </c>
      <c r="K213" s="402">
        <v>0</v>
      </c>
      <c r="L213" s="402">
        <v>16</v>
      </c>
      <c r="M213" s="402">
        <v>2013</v>
      </c>
      <c r="N213" s="402">
        <v>855</v>
      </c>
    </row>
    <row r="214" spans="1:14" ht="15" customHeight="1">
      <c r="A214" s="630"/>
      <c r="B214" s="401" t="s">
        <v>831</v>
      </c>
      <c r="C214" s="402">
        <v>1</v>
      </c>
      <c r="D214" s="402">
        <v>60</v>
      </c>
      <c r="E214" s="402">
        <v>60</v>
      </c>
      <c r="F214" s="402">
        <v>1</v>
      </c>
      <c r="G214" s="402">
        <v>36</v>
      </c>
      <c r="H214" s="402">
        <v>36</v>
      </c>
      <c r="I214" s="402"/>
      <c r="J214" s="402"/>
      <c r="K214" s="402"/>
      <c r="L214" s="402">
        <v>2</v>
      </c>
      <c r="M214" s="402">
        <v>96</v>
      </c>
      <c r="N214" s="402">
        <v>96</v>
      </c>
    </row>
    <row r="215" spans="1:14" ht="15" customHeight="1">
      <c r="A215" s="630"/>
      <c r="B215" s="401" t="s">
        <v>832</v>
      </c>
      <c r="C215" s="402">
        <v>8</v>
      </c>
      <c r="D215" s="402">
        <v>715</v>
      </c>
      <c r="E215" s="402">
        <v>638</v>
      </c>
      <c r="F215" s="402">
        <v>8</v>
      </c>
      <c r="G215" s="402">
        <v>485</v>
      </c>
      <c r="H215" s="402">
        <v>370</v>
      </c>
      <c r="I215" s="402"/>
      <c r="J215" s="402"/>
      <c r="K215" s="402"/>
      <c r="L215" s="402">
        <v>16</v>
      </c>
      <c r="M215" s="402">
        <v>1200</v>
      </c>
      <c r="N215" s="402">
        <v>1008</v>
      </c>
    </row>
    <row r="216" spans="1:14" ht="15" customHeight="1">
      <c r="A216" s="630"/>
      <c r="B216" s="401" t="s">
        <v>833</v>
      </c>
      <c r="C216" s="402">
        <v>5</v>
      </c>
      <c r="D216" s="402">
        <v>944</v>
      </c>
      <c r="E216" s="402">
        <v>927</v>
      </c>
      <c r="F216" s="402">
        <v>4</v>
      </c>
      <c r="G216" s="402">
        <v>709</v>
      </c>
      <c r="H216" s="402">
        <v>518</v>
      </c>
      <c r="I216" s="402"/>
      <c r="J216" s="402"/>
      <c r="K216" s="402"/>
      <c r="L216" s="402">
        <v>9</v>
      </c>
      <c r="M216" s="402">
        <v>1653</v>
      </c>
      <c r="N216" s="402">
        <v>1445</v>
      </c>
    </row>
    <row r="217" spans="1:14" ht="15" customHeight="1">
      <c r="A217" s="630"/>
      <c r="B217" s="401" t="s">
        <v>834</v>
      </c>
      <c r="C217" s="402"/>
      <c r="D217" s="402"/>
      <c r="E217" s="402"/>
      <c r="F217" s="402">
        <v>4</v>
      </c>
      <c r="G217" s="402">
        <v>460</v>
      </c>
      <c r="H217" s="402">
        <v>3</v>
      </c>
      <c r="I217" s="402"/>
      <c r="J217" s="402"/>
      <c r="K217" s="402"/>
      <c r="L217" s="402">
        <v>4</v>
      </c>
      <c r="M217" s="402">
        <v>460</v>
      </c>
      <c r="N217" s="402">
        <v>3</v>
      </c>
    </row>
    <row r="218" spans="1:14" ht="15" customHeight="1">
      <c r="A218" s="630"/>
      <c r="B218" s="401" t="s">
        <v>835</v>
      </c>
      <c r="C218" s="402">
        <v>33</v>
      </c>
      <c r="D218" s="402">
        <v>5516</v>
      </c>
      <c r="E218" s="402">
        <v>4586</v>
      </c>
      <c r="F218" s="402">
        <v>27</v>
      </c>
      <c r="G218" s="402">
        <v>4346</v>
      </c>
      <c r="H218" s="402">
        <v>2726</v>
      </c>
      <c r="I218" s="402">
        <v>5</v>
      </c>
      <c r="J218" s="402">
        <v>591</v>
      </c>
      <c r="K218" s="402">
        <v>435</v>
      </c>
      <c r="L218" s="402">
        <v>65</v>
      </c>
      <c r="M218" s="402">
        <v>10453</v>
      </c>
      <c r="N218" s="402">
        <v>7747</v>
      </c>
    </row>
    <row r="219" spans="1:14" ht="15" customHeight="1">
      <c r="A219" s="631"/>
      <c r="B219" s="401" t="s">
        <v>836</v>
      </c>
      <c r="C219" s="402">
        <v>3</v>
      </c>
      <c r="D219" s="402">
        <v>190</v>
      </c>
      <c r="E219" s="402">
        <v>57</v>
      </c>
      <c r="F219" s="402">
        <v>4</v>
      </c>
      <c r="G219" s="402">
        <v>237</v>
      </c>
      <c r="H219" s="402">
        <v>37</v>
      </c>
      <c r="I219" s="402"/>
      <c r="J219" s="402"/>
      <c r="K219" s="402"/>
      <c r="L219" s="402">
        <v>7</v>
      </c>
      <c r="M219" s="402">
        <v>427</v>
      </c>
      <c r="N219" s="402">
        <v>94</v>
      </c>
    </row>
    <row r="220" spans="1:14" ht="15" customHeight="1">
      <c r="A220" s="627" t="s">
        <v>1371</v>
      </c>
      <c r="B220" s="628"/>
      <c r="C220" s="402">
        <v>137</v>
      </c>
      <c r="D220" s="402">
        <v>17385</v>
      </c>
      <c r="E220" s="402">
        <v>11162</v>
      </c>
      <c r="F220" s="402">
        <v>149</v>
      </c>
      <c r="G220" s="402">
        <v>18494</v>
      </c>
      <c r="H220" s="402">
        <v>8067</v>
      </c>
      <c r="I220" s="402">
        <v>11</v>
      </c>
      <c r="J220" s="402">
        <v>1767</v>
      </c>
      <c r="K220" s="402">
        <v>1141</v>
      </c>
      <c r="L220" s="402">
        <v>297</v>
      </c>
      <c r="M220" s="402">
        <v>37646</v>
      </c>
      <c r="N220" s="402">
        <v>20370</v>
      </c>
    </row>
    <row r="221" spans="1:14" ht="15" customHeight="1">
      <c r="A221" s="629" t="s">
        <v>14</v>
      </c>
      <c r="B221" s="401" t="s">
        <v>837</v>
      </c>
      <c r="C221" s="402">
        <v>3</v>
      </c>
      <c r="D221" s="402">
        <v>428</v>
      </c>
      <c r="E221" s="402">
        <v>266</v>
      </c>
      <c r="F221" s="402">
        <v>3</v>
      </c>
      <c r="G221" s="402">
        <v>244</v>
      </c>
      <c r="H221" s="402">
        <v>76</v>
      </c>
      <c r="I221" s="402"/>
      <c r="J221" s="402"/>
      <c r="K221" s="402"/>
      <c r="L221" s="402">
        <v>6</v>
      </c>
      <c r="M221" s="402">
        <v>672</v>
      </c>
      <c r="N221" s="402">
        <v>342</v>
      </c>
    </row>
    <row r="222" spans="1:14" ht="15" customHeight="1">
      <c r="A222" s="630"/>
      <c r="B222" s="401" t="s">
        <v>838</v>
      </c>
      <c r="C222" s="402"/>
      <c r="D222" s="402"/>
      <c r="E222" s="402"/>
      <c r="F222" s="402">
        <v>2</v>
      </c>
      <c r="G222" s="402">
        <v>200</v>
      </c>
      <c r="H222" s="402">
        <v>0</v>
      </c>
      <c r="I222" s="402"/>
      <c r="J222" s="402"/>
      <c r="K222" s="402"/>
      <c r="L222" s="402">
        <v>2</v>
      </c>
      <c r="M222" s="402">
        <v>200</v>
      </c>
      <c r="N222" s="402">
        <v>0</v>
      </c>
    </row>
    <row r="223" spans="1:14" ht="15" customHeight="1">
      <c r="A223" s="630"/>
      <c r="B223" s="401" t="s">
        <v>839</v>
      </c>
      <c r="C223" s="402">
        <v>4</v>
      </c>
      <c r="D223" s="402">
        <v>240</v>
      </c>
      <c r="E223" s="402">
        <v>236</v>
      </c>
      <c r="F223" s="402">
        <v>1</v>
      </c>
      <c r="G223" s="402">
        <v>50</v>
      </c>
      <c r="H223" s="402">
        <v>0</v>
      </c>
      <c r="I223" s="402"/>
      <c r="J223" s="402"/>
      <c r="K223" s="402"/>
      <c r="L223" s="402">
        <v>5</v>
      </c>
      <c r="M223" s="402">
        <v>290</v>
      </c>
      <c r="N223" s="402">
        <v>236</v>
      </c>
    </row>
    <row r="224" spans="1:14" ht="15" customHeight="1">
      <c r="A224" s="630"/>
      <c r="B224" s="401" t="s">
        <v>840</v>
      </c>
      <c r="C224" s="402">
        <v>37</v>
      </c>
      <c r="D224" s="402">
        <v>8849</v>
      </c>
      <c r="E224" s="402">
        <v>7653</v>
      </c>
      <c r="F224" s="402">
        <v>13</v>
      </c>
      <c r="G224" s="402">
        <v>1915</v>
      </c>
      <c r="H224" s="402">
        <v>1628</v>
      </c>
      <c r="I224" s="402"/>
      <c r="J224" s="402"/>
      <c r="K224" s="402"/>
      <c r="L224" s="402">
        <v>50</v>
      </c>
      <c r="M224" s="402">
        <v>10764</v>
      </c>
      <c r="N224" s="402">
        <v>9281</v>
      </c>
    </row>
    <row r="225" spans="1:14" ht="15" customHeight="1">
      <c r="A225" s="630"/>
      <c r="B225" s="401" t="s">
        <v>841</v>
      </c>
      <c r="C225" s="402">
        <v>14</v>
      </c>
      <c r="D225" s="402">
        <v>975</v>
      </c>
      <c r="E225" s="402">
        <v>2385</v>
      </c>
      <c r="F225" s="402">
        <v>6</v>
      </c>
      <c r="G225" s="402">
        <v>520</v>
      </c>
      <c r="H225" s="402">
        <v>720</v>
      </c>
      <c r="I225" s="402"/>
      <c r="J225" s="402"/>
      <c r="K225" s="402"/>
      <c r="L225" s="402">
        <v>20</v>
      </c>
      <c r="M225" s="402">
        <v>1495</v>
      </c>
      <c r="N225" s="402">
        <v>3105</v>
      </c>
    </row>
    <row r="226" spans="1:14" ht="15" customHeight="1">
      <c r="A226" s="630"/>
      <c r="B226" s="401" t="s">
        <v>842</v>
      </c>
      <c r="C226" s="402">
        <v>7</v>
      </c>
      <c r="D226" s="402">
        <v>551</v>
      </c>
      <c r="E226" s="402">
        <v>241</v>
      </c>
      <c r="F226" s="402">
        <v>6</v>
      </c>
      <c r="G226" s="402">
        <v>508</v>
      </c>
      <c r="H226" s="402">
        <v>209</v>
      </c>
      <c r="I226" s="402"/>
      <c r="J226" s="402"/>
      <c r="K226" s="402"/>
      <c r="L226" s="402">
        <v>13</v>
      </c>
      <c r="M226" s="402">
        <v>1059</v>
      </c>
      <c r="N226" s="402">
        <v>450</v>
      </c>
    </row>
    <row r="227" spans="1:14" ht="15" customHeight="1">
      <c r="A227" s="630"/>
      <c r="B227" s="401" t="s">
        <v>843</v>
      </c>
      <c r="C227" s="402">
        <v>2</v>
      </c>
      <c r="D227" s="402">
        <v>140</v>
      </c>
      <c r="E227" s="402">
        <v>80</v>
      </c>
      <c r="F227" s="402">
        <v>2</v>
      </c>
      <c r="G227" s="402">
        <v>130</v>
      </c>
      <c r="H227" s="402">
        <v>0</v>
      </c>
      <c r="I227" s="402">
        <v>1</v>
      </c>
      <c r="J227" s="402">
        <v>50</v>
      </c>
      <c r="K227" s="402">
        <v>100</v>
      </c>
      <c r="L227" s="402">
        <v>5</v>
      </c>
      <c r="M227" s="402">
        <v>320</v>
      </c>
      <c r="N227" s="402">
        <v>180</v>
      </c>
    </row>
    <row r="228" spans="1:14" ht="15" customHeight="1">
      <c r="A228" s="630"/>
      <c r="B228" s="401" t="s">
        <v>844</v>
      </c>
      <c r="C228" s="402">
        <v>6</v>
      </c>
      <c r="D228" s="402">
        <v>536</v>
      </c>
      <c r="E228" s="402">
        <v>436</v>
      </c>
      <c r="F228" s="402"/>
      <c r="G228" s="402"/>
      <c r="H228" s="402"/>
      <c r="I228" s="402"/>
      <c r="J228" s="402"/>
      <c r="K228" s="402"/>
      <c r="L228" s="402">
        <v>6</v>
      </c>
      <c r="M228" s="402">
        <v>536</v>
      </c>
      <c r="N228" s="402">
        <v>436</v>
      </c>
    </row>
    <row r="229" spans="1:14" ht="15" customHeight="1">
      <c r="A229" s="630"/>
      <c r="B229" s="401" t="s">
        <v>845</v>
      </c>
      <c r="C229" s="402">
        <v>5</v>
      </c>
      <c r="D229" s="402">
        <v>400</v>
      </c>
      <c r="E229" s="402">
        <v>295</v>
      </c>
      <c r="F229" s="402">
        <v>3</v>
      </c>
      <c r="G229" s="402">
        <v>300</v>
      </c>
      <c r="H229" s="402">
        <v>210</v>
      </c>
      <c r="I229" s="402"/>
      <c r="J229" s="402"/>
      <c r="K229" s="402"/>
      <c r="L229" s="402">
        <v>8</v>
      </c>
      <c r="M229" s="402">
        <v>700</v>
      </c>
      <c r="N229" s="402">
        <v>505</v>
      </c>
    </row>
    <row r="230" spans="1:14" ht="15" customHeight="1">
      <c r="A230" s="630"/>
      <c r="B230" s="401" t="s">
        <v>846</v>
      </c>
      <c r="C230" s="402">
        <v>6</v>
      </c>
      <c r="D230" s="402">
        <v>625</v>
      </c>
      <c r="E230" s="402">
        <v>305</v>
      </c>
      <c r="F230" s="402">
        <v>8</v>
      </c>
      <c r="G230" s="402">
        <v>690</v>
      </c>
      <c r="H230" s="402">
        <v>485</v>
      </c>
      <c r="I230" s="402"/>
      <c r="J230" s="402"/>
      <c r="K230" s="402"/>
      <c r="L230" s="402">
        <v>14</v>
      </c>
      <c r="M230" s="402">
        <v>1315</v>
      </c>
      <c r="N230" s="402">
        <v>790</v>
      </c>
    </row>
    <row r="231" spans="1:14" ht="15" customHeight="1">
      <c r="A231" s="630"/>
      <c r="B231" s="401" t="s">
        <v>847</v>
      </c>
      <c r="C231" s="402">
        <v>3</v>
      </c>
      <c r="D231" s="402">
        <v>250</v>
      </c>
      <c r="E231" s="402">
        <v>135</v>
      </c>
      <c r="F231" s="402">
        <v>1</v>
      </c>
      <c r="G231" s="402">
        <v>100</v>
      </c>
      <c r="H231" s="402">
        <v>100</v>
      </c>
      <c r="I231" s="402"/>
      <c r="J231" s="402"/>
      <c r="K231" s="402"/>
      <c r="L231" s="402">
        <v>4</v>
      </c>
      <c r="M231" s="402">
        <v>350</v>
      </c>
      <c r="N231" s="402">
        <v>235</v>
      </c>
    </row>
    <row r="232" spans="1:14" ht="15" customHeight="1">
      <c r="A232" s="630"/>
      <c r="B232" s="401" t="s">
        <v>848</v>
      </c>
      <c r="C232" s="402">
        <v>3</v>
      </c>
      <c r="D232" s="402">
        <v>200</v>
      </c>
      <c r="E232" s="402">
        <v>195</v>
      </c>
      <c r="F232" s="402">
        <v>2</v>
      </c>
      <c r="G232" s="402">
        <v>450</v>
      </c>
      <c r="H232" s="402">
        <v>135</v>
      </c>
      <c r="I232" s="402"/>
      <c r="J232" s="402"/>
      <c r="K232" s="402"/>
      <c r="L232" s="402">
        <v>5</v>
      </c>
      <c r="M232" s="402">
        <v>650</v>
      </c>
      <c r="N232" s="402">
        <v>330</v>
      </c>
    </row>
    <row r="233" spans="1:14" ht="15" customHeight="1">
      <c r="A233" s="630"/>
      <c r="B233" s="401" t="s">
        <v>849</v>
      </c>
      <c r="C233" s="402">
        <v>4</v>
      </c>
      <c r="D233" s="402">
        <v>339</v>
      </c>
      <c r="E233" s="402">
        <v>282</v>
      </c>
      <c r="F233" s="402">
        <v>2</v>
      </c>
      <c r="G233" s="402">
        <v>95</v>
      </c>
      <c r="H233" s="402">
        <v>95</v>
      </c>
      <c r="I233" s="402"/>
      <c r="J233" s="402"/>
      <c r="K233" s="402"/>
      <c r="L233" s="402">
        <v>6</v>
      </c>
      <c r="M233" s="402">
        <v>434</v>
      </c>
      <c r="N233" s="402">
        <v>377</v>
      </c>
    </row>
    <row r="234" spans="1:14" ht="15" customHeight="1">
      <c r="A234" s="630"/>
      <c r="B234" s="401" t="s">
        <v>1372</v>
      </c>
      <c r="C234" s="402">
        <v>3</v>
      </c>
      <c r="D234" s="402">
        <v>300</v>
      </c>
      <c r="E234" s="402">
        <v>300</v>
      </c>
      <c r="F234" s="402">
        <v>1</v>
      </c>
      <c r="G234" s="402">
        <v>20</v>
      </c>
      <c r="H234" s="402">
        <v>20</v>
      </c>
      <c r="I234" s="402"/>
      <c r="J234" s="402"/>
      <c r="K234" s="402"/>
      <c r="L234" s="402">
        <v>4</v>
      </c>
      <c r="M234" s="402">
        <v>320</v>
      </c>
      <c r="N234" s="402">
        <v>320</v>
      </c>
    </row>
    <row r="235" spans="1:14" ht="15" customHeight="1">
      <c r="A235" s="630"/>
      <c r="B235" s="401" t="s">
        <v>850</v>
      </c>
      <c r="C235" s="402">
        <v>5</v>
      </c>
      <c r="D235" s="402">
        <v>360</v>
      </c>
      <c r="E235" s="402">
        <v>360</v>
      </c>
      <c r="F235" s="402">
        <v>1</v>
      </c>
      <c r="G235" s="402">
        <v>50</v>
      </c>
      <c r="H235" s="402">
        <v>100</v>
      </c>
      <c r="I235" s="402"/>
      <c r="J235" s="402"/>
      <c r="K235" s="402"/>
      <c r="L235" s="402">
        <v>6</v>
      </c>
      <c r="M235" s="402">
        <v>410</v>
      </c>
      <c r="N235" s="402">
        <v>460</v>
      </c>
    </row>
    <row r="236" spans="1:14" ht="15" customHeight="1">
      <c r="A236" s="630"/>
      <c r="B236" s="401" t="s">
        <v>851</v>
      </c>
      <c r="C236" s="402">
        <v>4</v>
      </c>
      <c r="D236" s="402">
        <v>245</v>
      </c>
      <c r="E236" s="402">
        <v>143</v>
      </c>
      <c r="F236" s="402">
        <v>3</v>
      </c>
      <c r="G236" s="402">
        <v>120</v>
      </c>
      <c r="H236" s="402">
        <v>23</v>
      </c>
      <c r="I236" s="402"/>
      <c r="J236" s="402"/>
      <c r="K236" s="402"/>
      <c r="L236" s="402">
        <v>7</v>
      </c>
      <c r="M236" s="402">
        <v>365</v>
      </c>
      <c r="N236" s="402">
        <v>166</v>
      </c>
    </row>
    <row r="237" spans="1:14" ht="15" customHeight="1">
      <c r="A237" s="630"/>
      <c r="B237" s="401" t="s">
        <v>852</v>
      </c>
      <c r="C237" s="402">
        <v>9</v>
      </c>
      <c r="D237" s="402">
        <v>790</v>
      </c>
      <c r="E237" s="402">
        <v>721</v>
      </c>
      <c r="F237" s="402">
        <v>4</v>
      </c>
      <c r="G237" s="402">
        <v>470</v>
      </c>
      <c r="H237" s="402">
        <v>470</v>
      </c>
      <c r="I237" s="402"/>
      <c r="J237" s="402"/>
      <c r="K237" s="402"/>
      <c r="L237" s="402">
        <v>13</v>
      </c>
      <c r="M237" s="402">
        <v>1260</v>
      </c>
      <c r="N237" s="402">
        <v>1191</v>
      </c>
    </row>
    <row r="238" spans="1:14" ht="15" customHeight="1">
      <c r="A238" s="630"/>
      <c r="B238" s="401" t="s">
        <v>853</v>
      </c>
      <c r="C238" s="402">
        <v>16</v>
      </c>
      <c r="D238" s="402">
        <v>2564</v>
      </c>
      <c r="E238" s="402">
        <v>1770</v>
      </c>
      <c r="F238" s="402">
        <v>14</v>
      </c>
      <c r="G238" s="402">
        <v>1944</v>
      </c>
      <c r="H238" s="402">
        <v>1272</v>
      </c>
      <c r="I238" s="402">
        <v>6</v>
      </c>
      <c r="J238" s="402">
        <v>786</v>
      </c>
      <c r="K238" s="402">
        <v>666</v>
      </c>
      <c r="L238" s="402">
        <v>36</v>
      </c>
      <c r="M238" s="402">
        <v>5294</v>
      </c>
      <c r="N238" s="402">
        <v>3708</v>
      </c>
    </row>
    <row r="239" spans="1:14" ht="15" customHeight="1">
      <c r="A239" s="630"/>
      <c r="B239" s="401" t="s">
        <v>854</v>
      </c>
      <c r="C239" s="402">
        <v>2</v>
      </c>
      <c r="D239" s="402">
        <v>310</v>
      </c>
      <c r="E239" s="402">
        <v>156</v>
      </c>
      <c r="F239" s="402">
        <v>1</v>
      </c>
      <c r="G239" s="402">
        <v>150</v>
      </c>
      <c r="H239" s="402">
        <v>36</v>
      </c>
      <c r="I239" s="402"/>
      <c r="J239" s="402"/>
      <c r="K239" s="402"/>
      <c r="L239" s="402">
        <v>3</v>
      </c>
      <c r="M239" s="402">
        <v>460</v>
      </c>
      <c r="N239" s="402">
        <v>192</v>
      </c>
    </row>
    <row r="240" spans="1:14" ht="15" customHeight="1">
      <c r="A240" s="630"/>
      <c r="B240" s="401" t="s">
        <v>855</v>
      </c>
      <c r="C240" s="402">
        <v>49</v>
      </c>
      <c r="D240" s="402">
        <v>6489</v>
      </c>
      <c r="E240" s="402">
        <v>5026</v>
      </c>
      <c r="F240" s="402">
        <v>38</v>
      </c>
      <c r="G240" s="402">
        <v>4478</v>
      </c>
      <c r="H240" s="402">
        <v>3926</v>
      </c>
      <c r="I240" s="402">
        <v>3</v>
      </c>
      <c r="J240" s="402">
        <v>407</v>
      </c>
      <c r="K240" s="402">
        <v>373</v>
      </c>
      <c r="L240" s="402">
        <v>90</v>
      </c>
      <c r="M240" s="402">
        <v>11374</v>
      </c>
      <c r="N240" s="402">
        <v>9325</v>
      </c>
    </row>
    <row r="241" spans="1:14" ht="15" customHeight="1">
      <c r="A241" s="630"/>
      <c r="B241" s="401" t="s">
        <v>858</v>
      </c>
      <c r="C241" s="402">
        <v>3</v>
      </c>
      <c r="D241" s="402">
        <v>300</v>
      </c>
      <c r="E241" s="402">
        <v>300</v>
      </c>
      <c r="F241" s="402">
        <v>2</v>
      </c>
      <c r="G241" s="402">
        <v>200</v>
      </c>
      <c r="H241" s="402">
        <v>200</v>
      </c>
      <c r="I241" s="402"/>
      <c r="J241" s="402"/>
      <c r="K241" s="402"/>
      <c r="L241" s="402">
        <v>5</v>
      </c>
      <c r="M241" s="402">
        <v>500</v>
      </c>
      <c r="N241" s="402">
        <v>500</v>
      </c>
    </row>
    <row r="242" spans="1:14" ht="15" customHeight="1">
      <c r="A242" s="630"/>
      <c r="B242" s="401" t="s">
        <v>856</v>
      </c>
      <c r="C242" s="402">
        <v>12</v>
      </c>
      <c r="D242" s="402">
        <v>2010</v>
      </c>
      <c r="E242" s="402">
        <v>2210</v>
      </c>
      <c r="F242" s="402">
        <v>2</v>
      </c>
      <c r="G242" s="402">
        <v>180</v>
      </c>
      <c r="H242" s="402">
        <v>180</v>
      </c>
      <c r="I242" s="402"/>
      <c r="J242" s="402"/>
      <c r="K242" s="402"/>
      <c r="L242" s="402">
        <v>14</v>
      </c>
      <c r="M242" s="402">
        <v>2190</v>
      </c>
      <c r="N242" s="402">
        <v>2390</v>
      </c>
    </row>
    <row r="243" spans="1:14" ht="15" customHeight="1">
      <c r="A243" s="631"/>
      <c r="B243" s="401" t="s">
        <v>857</v>
      </c>
      <c r="C243" s="402">
        <v>2</v>
      </c>
      <c r="D243" s="402">
        <v>350</v>
      </c>
      <c r="E243" s="402">
        <v>318</v>
      </c>
      <c r="F243" s="402"/>
      <c r="G243" s="402"/>
      <c r="H243" s="402"/>
      <c r="I243" s="402"/>
      <c r="J243" s="402"/>
      <c r="K243" s="402"/>
      <c r="L243" s="402">
        <v>2</v>
      </c>
      <c r="M243" s="402">
        <v>350</v>
      </c>
      <c r="N243" s="402">
        <v>318</v>
      </c>
    </row>
    <row r="244" spans="1:14" ht="15" customHeight="1">
      <c r="A244" s="627" t="s">
        <v>1373</v>
      </c>
      <c r="B244" s="628"/>
      <c r="C244" s="402">
        <v>199</v>
      </c>
      <c r="D244" s="402">
        <v>27251</v>
      </c>
      <c r="E244" s="402">
        <v>23813</v>
      </c>
      <c r="F244" s="402">
        <v>115</v>
      </c>
      <c r="G244" s="402">
        <v>12814</v>
      </c>
      <c r="H244" s="402">
        <v>9885</v>
      </c>
      <c r="I244" s="402">
        <v>10</v>
      </c>
      <c r="J244" s="402">
        <v>1243</v>
      </c>
      <c r="K244" s="402">
        <v>1139</v>
      </c>
      <c r="L244" s="402">
        <v>324</v>
      </c>
      <c r="M244" s="402">
        <v>41308</v>
      </c>
      <c r="N244" s="402">
        <v>34837</v>
      </c>
    </row>
    <row r="245" spans="1:14" ht="15" customHeight="1">
      <c r="A245" s="629" t="s">
        <v>15</v>
      </c>
      <c r="B245" s="401" t="s">
        <v>859</v>
      </c>
      <c r="C245" s="402">
        <v>53</v>
      </c>
      <c r="D245" s="402">
        <v>7346</v>
      </c>
      <c r="E245" s="402">
        <v>4887</v>
      </c>
      <c r="F245" s="402">
        <v>68</v>
      </c>
      <c r="G245" s="402">
        <v>9716</v>
      </c>
      <c r="H245" s="402">
        <v>5627</v>
      </c>
      <c r="I245" s="402">
        <v>2</v>
      </c>
      <c r="J245" s="402">
        <v>280</v>
      </c>
      <c r="K245" s="402">
        <v>270</v>
      </c>
      <c r="L245" s="402">
        <v>123</v>
      </c>
      <c r="M245" s="402">
        <v>17342</v>
      </c>
      <c r="N245" s="402">
        <v>10784</v>
      </c>
    </row>
    <row r="246" spans="1:14" ht="15" customHeight="1">
      <c r="A246" s="631"/>
      <c r="B246" s="401" t="s">
        <v>860</v>
      </c>
      <c r="C246" s="402">
        <v>662</v>
      </c>
      <c r="D246" s="402">
        <v>138083</v>
      </c>
      <c r="E246" s="402">
        <v>86838</v>
      </c>
      <c r="F246" s="402">
        <v>733</v>
      </c>
      <c r="G246" s="402">
        <v>144324</v>
      </c>
      <c r="H246" s="402">
        <v>83260</v>
      </c>
      <c r="I246" s="402">
        <v>49</v>
      </c>
      <c r="J246" s="402">
        <v>5637</v>
      </c>
      <c r="K246" s="402">
        <v>3767</v>
      </c>
      <c r="L246" s="402">
        <v>1444</v>
      </c>
      <c r="M246" s="402">
        <v>288044</v>
      </c>
      <c r="N246" s="402">
        <v>173865</v>
      </c>
    </row>
    <row r="247" spans="1:14" ht="15" customHeight="1">
      <c r="A247" s="629" t="s">
        <v>15</v>
      </c>
      <c r="B247" s="401" t="s">
        <v>861</v>
      </c>
      <c r="C247" s="402">
        <v>43</v>
      </c>
      <c r="D247" s="402">
        <v>5849</v>
      </c>
      <c r="E247" s="402">
        <v>2271</v>
      </c>
      <c r="F247" s="402">
        <v>57</v>
      </c>
      <c r="G247" s="402">
        <v>9708</v>
      </c>
      <c r="H247" s="402">
        <v>4277</v>
      </c>
      <c r="I247" s="402">
        <v>2</v>
      </c>
      <c r="J247" s="402">
        <v>197</v>
      </c>
      <c r="K247" s="402">
        <v>195</v>
      </c>
      <c r="L247" s="402">
        <v>102</v>
      </c>
      <c r="M247" s="402">
        <v>15754</v>
      </c>
      <c r="N247" s="402">
        <v>6743</v>
      </c>
    </row>
    <row r="248" spans="1:14" ht="15" customHeight="1">
      <c r="A248" s="630"/>
      <c r="B248" s="401" t="s">
        <v>862</v>
      </c>
      <c r="C248" s="402">
        <v>118</v>
      </c>
      <c r="D248" s="402">
        <v>12523</v>
      </c>
      <c r="E248" s="402">
        <v>6970</v>
      </c>
      <c r="F248" s="402">
        <v>141</v>
      </c>
      <c r="G248" s="402">
        <v>16797</v>
      </c>
      <c r="H248" s="402">
        <v>8861</v>
      </c>
      <c r="I248" s="402">
        <v>6</v>
      </c>
      <c r="J248" s="402">
        <v>586</v>
      </c>
      <c r="K248" s="402">
        <v>356</v>
      </c>
      <c r="L248" s="402">
        <v>265</v>
      </c>
      <c r="M248" s="402">
        <v>29906</v>
      </c>
      <c r="N248" s="402">
        <v>16187</v>
      </c>
    </row>
    <row r="249" spans="1:14" ht="15" customHeight="1">
      <c r="A249" s="630"/>
      <c r="B249" s="401" t="s">
        <v>863</v>
      </c>
      <c r="C249" s="402">
        <v>62</v>
      </c>
      <c r="D249" s="402">
        <v>6550</v>
      </c>
      <c r="E249" s="402">
        <v>4129</v>
      </c>
      <c r="F249" s="402">
        <v>59</v>
      </c>
      <c r="G249" s="402">
        <v>6955</v>
      </c>
      <c r="H249" s="402">
        <v>4451</v>
      </c>
      <c r="I249" s="402">
        <v>1</v>
      </c>
      <c r="J249" s="402">
        <v>75</v>
      </c>
      <c r="K249" s="402">
        <v>0</v>
      </c>
      <c r="L249" s="402">
        <v>122</v>
      </c>
      <c r="M249" s="402">
        <v>13580</v>
      </c>
      <c r="N249" s="402">
        <v>8580</v>
      </c>
    </row>
    <row r="250" spans="1:14" ht="15" customHeight="1">
      <c r="A250" s="630"/>
      <c r="B250" s="401" t="s">
        <v>864</v>
      </c>
      <c r="C250" s="402">
        <v>56</v>
      </c>
      <c r="D250" s="402">
        <v>7044</v>
      </c>
      <c r="E250" s="402">
        <v>3793</v>
      </c>
      <c r="F250" s="402">
        <v>60</v>
      </c>
      <c r="G250" s="402">
        <v>6254</v>
      </c>
      <c r="H250" s="402">
        <v>3181</v>
      </c>
      <c r="I250" s="402">
        <v>11</v>
      </c>
      <c r="J250" s="402">
        <v>1243</v>
      </c>
      <c r="K250" s="402">
        <v>525</v>
      </c>
      <c r="L250" s="402">
        <v>127</v>
      </c>
      <c r="M250" s="402">
        <v>14541</v>
      </c>
      <c r="N250" s="402">
        <v>7499</v>
      </c>
    </row>
    <row r="251" spans="1:14" ht="15" customHeight="1">
      <c r="A251" s="630"/>
      <c r="B251" s="401" t="s">
        <v>735</v>
      </c>
      <c r="C251" s="402">
        <v>36</v>
      </c>
      <c r="D251" s="402">
        <v>4700</v>
      </c>
      <c r="E251" s="402">
        <v>3139</v>
      </c>
      <c r="F251" s="402">
        <v>60</v>
      </c>
      <c r="G251" s="402">
        <v>7247</v>
      </c>
      <c r="H251" s="402">
        <v>5135</v>
      </c>
      <c r="I251" s="402">
        <v>3</v>
      </c>
      <c r="J251" s="402">
        <v>159</v>
      </c>
      <c r="K251" s="402">
        <v>150</v>
      </c>
      <c r="L251" s="402">
        <v>99</v>
      </c>
      <c r="M251" s="402">
        <v>12106</v>
      </c>
      <c r="N251" s="402">
        <v>8424</v>
      </c>
    </row>
    <row r="252" spans="1:14" ht="15" customHeight="1">
      <c r="A252" s="630"/>
      <c r="B252" s="401" t="s">
        <v>865</v>
      </c>
      <c r="C252" s="402">
        <v>9</v>
      </c>
      <c r="D252" s="402">
        <v>744</v>
      </c>
      <c r="E252" s="402">
        <v>531</v>
      </c>
      <c r="F252" s="402">
        <v>15</v>
      </c>
      <c r="G252" s="402">
        <v>1554</v>
      </c>
      <c r="H252" s="402">
        <v>1177</v>
      </c>
      <c r="I252" s="402">
        <v>1</v>
      </c>
      <c r="J252" s="402">
        <v>80</v>
      </c>
      <c r="K252" s="402">
        <v>39</v>
      </c>
      <c r="L252" s="402">
        <v>25</v>
      </c>
      <c r="M252" s="402">
        <v>2378</v>
      </c>
      <c r="N252" s="402">
        <v>1747</v>
      </c>
    </row>
    <row r="253" spans="1:14" ht="15" customHeight="1">
      <c r="A253" s="630"/>
      <c r="B253" s="401" t="s">
        <v>866</v>
      </c>
      <c r="C253" s="402">
        <v>20</v>
      </c>
      <c r="D253" s="402">
        <v>3557</v>
      </c>
      <c r="E253" s="402">
        <v>2330</v>
      </c>
      <c r="F253" s="402">
        <v>14</v>
      </c>
      <c r="G253" s="402">
        <v>3017</v>
      </c>
      <c r="H253" s="402">
        <v>2199</v>
      </c>
      <c r="I253" s="402">
        <v>2</v>
      </c>
      <c r="J253" s="402">
        <v>220</v>
      </c>
      <c r="K253" s="402">
        <v>55</v>
      </c>
      <c r="L253" s="402">
        <v>36</v>
      </c>
      <c r="M253" s="402">
        <v>6794</v>
      </c>
      <c r="N253" s="402">
        <v>4584</v>
      </c>
    </row>
    <row r="254" spans="1:14" ht="15" customHeight="1">
      <c r="A254" s="630"/>
      <c r="B254" s="401" t="s">
        <v>867</v>
      </c>
      <c r="C254" s="402">
        <v>12</v>
      </c>
      <c r="D254" s="402">
        <v>2011</v>
      </c>
      <c r="E254" s="402">
        <v>1545</v>
      </c>
      <c r="F254" s="402">
        <v>16</v>
      </c>
      <c r="G254" s="402">
        <v>1475</v>
      </c>
      <c r="H254" s="402">
        <v>1129</v>
      </c>
      <c r="I254" s="402"/>
      <c r="J254" s="402"/>
      <c r="K254" s="402"/>
      <c r="L254" s="402">
        <v>28</v>
      </c>
      <c r="M254" s="402">
        <v>3486</v>
      </c>
      <c r="N254" s="402">
        <v>2674</v>
      </c>
    </row>
    <row r="255" spans="1:14" ht="15" customHeight="1">
      <c r="A255" s="630"/>
      <c r="B255" s="401" t="s">
        <v>868</v>
      </c>
      <c r="C255" s="402">
        <v>57</v>
      </c>
      <c r="D255" s="402">
        <v>6305</v>
      </c>
      <c r="E255" s="402">
        <v>2944</v>
      </c>
      <c r="F255" s="402">
        <v>58</v>
      </c>
      <c r="G255" s="402">
        <v>7906</v>
      </c>
      <c r="H255" s="402">
        <v>3331</v>
      </c>
      <c r="I255" s="402">
        <v>3</v>
      </c>
      <c r="J255" s="402">
        <v>134</v>
      </c>
      <c r="K255" s="402">
        <v>130</v>
      </c>
      <c r="L255" s="402">
        <v>118</v>
      </c>
      <c r="M255" s="402">
        <v>14345</v>
      </c>
      <c r="N255" s="402">
        <v>6405</v>
      </c>
    </row>
    <row r="256" spans="1:14" ht="15" customHeight="1">
      <c r="A256" s="630"/>
      <c r="B256" s="401" t="s">
        <v>869</v>
      </c>
      <c r="C256" s="402">
        <v>198</v>
      </c>
      <c r="D256" s="402">
        <v>64681</v>
      </c>
      <c r="E256" s="402">
        <v>46543</v>
      </c>
      <c r="F256" s="402">
        <v>244</v>
      </c>
      <c r="G256" s="402">
        <v>69401</v>
      </c>
      <c r="H256" s="402">
        <v>45251</v>
      </c>
      <c r="I256" s="402">
        <v>7</v>
      </c>
      <c r="J256" s="402">
        <v>1641</v>
      </c>
      <c r="K256" s="402">
        <v>964</v>
      </c>
      <c r="L256" s="402">
        <v>449</v>
      </c>
      <c r="M256" s="402">
        <v>135723</v>
      </c>
      <c r="N256" s="402">
        <v>92758</v>
      </c>
    </row>
    <row r="257" spans="1:14" ht="15" customHeight="1">
      <c r="A257" s="630"/>
      <c r="B257" s="401" t="s">
        <v>870</v>
      </c>
      <c r="C257" s="402">
        <v>46</v>
      </c>
      <c r="D257" s="402">
        <v>9715</v>
      </c>
      <c r="E257" s="402">
        <v>4164</v>
      </c>
      <c r="F257" s="402">
        <v>59</v>
      </c>
      <c r="G257" s="402">
        <v>10782</v>
      </c>
      <c r="H257" s="402">
        <v>5329</v>
      </c>
      <c r="I257" s="402">
        <v>4</v>
      </c>
      <c r="J257" s="402">
        <v>990</v>
      </c>
      <c r="K257" s="402">
        <v>209</v>
      </c>
      <c r="L257" s="402">
        <v>109</v>
      </c>
      <c r="M257" s="402">
        <v>21487</v>
      </c>
      <c r="N257" s="402">
        <v>9702</v>
      </c>
    </row>
    <row r="258" spans="1:14" ht="15" customHeight="1">
      <c r="A258" s="630"/>
      <c r="B258" s="401" t="s">
        <v>871</v>
      </c>
      <c r="C258" s="402">
        <v>108</v>
      </c>
      <c r="D258" s="402">
        <v>15087</v>
      </c>
      <c r="E258" s="402">
        <v>11311</v>
      </c>
      <c r="F258" s="402">
        <v>112</v>
      </c>
      <c r="G258" s="402">
        <v>16079</v>
      </c>
      <c r="H258" s="402">
        <v>10774</v>
      </c>
      <c r="I258" s="402">
        <v>6</v>
      </c>
      <c r="J258" s="402">
        <v>391</v>
      </c>
      <c r="K258" s="402">
        <v>179</v>
      </c>
      <c r="L258" s="402">
        <v>226</v>
      </c>
      <c r="M258" s="402">
        <v>31557</v>
      </c>
      <c r="N258" s="402">
        <v>22264</v>
      </c>
    </row>
    <row r="259" spans="1:14" ht="15" customHeight="1">
      <c r="A259" s="630"/>
      <c r="B259" s="401" t="s">
        <v>872</v>
      </c>
      <c r="C259" s="402">
        <v>27</v>
      </c>
      <c r="D259" s="402">
        <v>3609</v>
      </c>
      <c r="E259" s="402">
        <v>2124</v>
      </c>
      <c r="F259" s="402">
        <v>27</v>
      </c>
      <c r="G259" s="402">
        <v>2842</v>
      </c>
      <c r="H259" s="402">
        <v>1571</v>
      </c>
      <c r="I259" s="402">
        <v>2</v>
      </c>
      <c r="J259" s="402">
        <v>200</v>
      </c>
      <c r="K259" s="402">
        <v>8</v>
      </c>
      <c r="L259" s="402">
        <v>56</v>
      </c>
      <c r="M259" s="402">
        <v>6651</v>
      </c>
      <c r="N259" s="402">
        <v>3703</v>
      </c>
    </row>
    <row r="260" spans="1:14" ht="15" customHeight="1">
      <c r="A260" s="630"/>
      <c r="B260" s="401" t="s">
        <v>873</v>
      </c>
      <c r="C260" s="402">
        <v>85</v>
      </c>
      <c r="D260" s="402">
        <v>9072</v>
      </c>
      <c r="E260" s="402">
        <v>5864</v>
      </c>
      <c r="F260" s="402">
        <v>97</v>
      </c>
      <c r="G260" s="402">
        <v>10026</v>
      </c>
      <c r="H260" s="402">
        <v>6566</v>
      </c>
      <c r="I260" s="402">
        <v>3</v>
      </c>
      <c r="J260" s="402">
        <v>194</v>
      </c>
      <c r="K260" s="402">
        <v>29</v>
      </c>
      <c r="L260" s="402">
        <v>185</v>
      </c>
      <c r="M260" s="402">
        <v>19292</v>
      </c>
      <c r="N260" s="402">
        <v>12459</v>
      </c>
    </row>
    <row r="261" spans="1:14" ht="15" customHeight="1">
      <c r="A261" s="630"/>
      <c r="B261" s="401" t="s">
        <v>874</v>
      </c>
      <c r="C261" s="402">
        <v>37</v>
      </c>
      <c r="D261" s="402">
        <v>5378</v>
      </c>
      <c r="E261" s="402">
        <v>3095</v>
      </c>
      <c r="F261" s="402">
        <v>46</v>
      </c>
      <c r="G261" s="402">
        <v>8827</v>
      </c>
      <c r="H261" s="402">
        <v>4556</v>
      </c>
      <c r="I261" s="402"/>
      <c r="J261" s="402"/>
      <c r="K261" s="402"/>
      <c r="L261" s="402">
        <v>83</v>
      </c>
      <c r="M261" s="402">
        <v>14205</v>
      </c>
      <c r="N261" s="402">
        <v>7651</v>
      </c>
    </row>
    <row r="262" spans="1:14" ht="15" customHeight="1">
      <c r="A262" s="630"/>
      <c r="B262" s="401" t="s">
        <v>875</v>
      </c>
      <c r="C262" s="402">
        <v>12</v>
      </c>
      <c r="D262" s="402">
        <v>1515</v>
      </c>
      <c r="E262" s="402">
        <v>1132</v>
      </c>
      <c r="F262" s="402">
        <v>22</v>
      </c>
      <c r="G262" s="402">
        <v>1518</v>
      </c>
      <c r="H262" s="402">
        <v>944</v>
      </c>
      <c r="I262" s="402"/>
      <c r="J262" s="402"/>
      <c r="K262" s="402"/>
      <c r="L262" s="402">
        <v>34</v>
      </c>
      <c r="M262" s="402">
        <v>3033</v>
      </c>
      <c r="N262" s="402">
        <v>2076</v>
      </c>
    </row>
    <row r="263" spans="1:14" ht="15" customHeight="1">
      <c r="A263" s="630"/>
      <c r="B263" s="401" t="s">
        <v>876</v>
      </c>
      <c r="C263" s="402">
        <v>13</v>
      </c>
      <c r="D263" s="402">
        <v>1190</v>
      </c>
      <c r="E263" s="402">
        <v>904</v>
      </c>
      <c r="F263" s="402">
        <v>16</v>
      </c>
      <c r="G263" s="402">
        <v>1345</v>
      </c>
      <c r="H263" s="402">
        <v>916</v>
      </c>
      <c r="I263" s="402">
        <v>1</v>
      </c>
      <c r="J263" s="402">
        <v>120</v>
      </c>
      <c r="K263" s="402">
        <v>0</v>
      </c>
      <c r="L263" s="402">
        <v>30</v>
      </c>
      <c r="M263" s="402">
        <v>2655</v>
      </c>
      <c r="N263" s="402">
        <v>1820</v>
      </c>
    </row>
    <row r="264" spans="1:14" ht="15" customHeight="1">
      <c r="A264" s="630"/>
      <c r="B264" s="401" t="s">
        <v>877</v>
      </c>
      <c r="C264" s="402">
        <v>66</v>
      </c>
      <c r="D264" s="402">
        <v>6553</v>
      </c>
      <c r="E264" s="402">
        <v>2945</v>
      </c>
      <c r="F264" s="402">
        <v>62</v>
      </c>
      <c r="G264" s="402">
        <v>8721</v>
      </c>
      <c r="H264" s="402">
        <v>4045</v>
      </c>
      <c r="I264" s="402"/>
      <c r="J264" s="402"/>
      <c r="K264" s="402"/>
      <c r="L264" s="402">
        <v>128</v>
      </c>
      <c r="M264" s="402">
        <v>15274</v>
      </c>
      <c r="N264" s="402">
        <v>6990</v>
      </c>
    </row>
    <row r="265" spans="1:14" ht="15" customHeight="1">
      <c r="A265" s="630"/>
      <c r="B265" s="401" t="s">
        <v>878</v>
      </c>
      <c r="C265" s="402">
        <v>16</v>
      </c>
      <c r="D265" s="402">
        <v>6879</v>
      </c>
      <c r="E265" s="402">
        <v>801</v>
      </c>
      <c r="F265" s="402">
        <v>10</v>
      </c>
      <c r="G265" s="402">
        <v>903</v>
      </c>
      <c r="H265" s="402">
        <v>682</v>
      </c>
      <c r="I265" s="402"/>
      <c r="J265" s="402"/>
      <c r="K265" s="402"/>
      <c r="L265" s="402">
        <v>26</v>
      </c>
      <c r="M265" s="402">
        <v>7782</v>
      </c>
      <c r="N265" s="402">
        <v>1483</v>
      </c>
    </row>
    <row r="266" spans="1:14" ht="15" customHeight="1">
      <c r="A266" s="630"/>
      <c r="B266" s="401" t="s">
        <v>879</v>
      </c>
      <c r="C266" s="402">
        <v>34</v>
      </c>
      <c r="D266" s="402">
        <v>6067</v>
      </c>
      <c r="E266" s="402">
        <v>3873</v>
      </c>
      <c r="F266" s="402">
        <v>39</v>
      </c>
      <c r="G266" s="402">
        <v>7119</v>
      </c>
      <c r="H266" s="402">
        <v>4868</v>
      </c>
      <c r="I266" s="402">
        <v>3</v>
      </c>
      <c r="J266" s="402">
        <v>350</v>
      </c>
      <c r="K266" s="402">
        <v>152</v>
      </c>
      <c r="L266" s="402">
        <v>76</v>
      </c>
      <c r="M266" s="402">
        <v>13536</v>
      </c>
      <c r="N266" s="402">
        <v>8893</v>
      </c>
    </row>
    <row r="267" spans="1:14" ht="15" customHeight="1">
      <c r="A267" s="630"/>
      <c r="B267" s="401" t="s">
        <v>880</v>
      </c>
      <c r="C267" s="402">
        <v>60</v>
      </c>
      <c r="D267" s="402">
        <v>12997</v>
      </c>
      <c r="E267" s="402">
        <v>9440</v>
      </c>
      <c r="F267" s="402">
        <v>87</v>
      </c>
      <c r="G267" s="402">
        <v>16936</v>
      </c>
      <c r="H267" s="402">
        <v>11560</v>
      </c>
      <c r="I267" s="402">
        <v>3</v>
      </c>
      <c r="J267" s="402">
        <v>172</v>
      </c>
      <c r="K267" s="402">
        <v>222</v>
      </c>
      <c r="L267" s="402">
        <v>150</v>
      </c>
      <c r="M267" s="402">
        <v>30105</v>
      </c>
      <c r="N267" s="402">
        <v>21222</v>
      </c>
    </row>
    <row r="268" spans="1:14" ht="15" customHeight="1">
      <c r="A268" s="630"/>
      <c r="B268" s="401" t="s">
        <v>881</v>
      </c>
      <c r="C268" s="402">
        <v>40</v>
      </c>
      <c r="D268" s="402">
        <v>4140</v>
      </c>
      <c r="E268" s="402">
        <v>2293</v>
      </c>
      <c r="F268" s="402">
        <v>36</v>
      </c>
      <c r="G268" s="402">
        <v>3887</v>
      </c>
      <c r="H268" s="402">
        <v>2193</v>
      </c>
      <c r="I268" s="402">
        <v>3</v>
      </c>
      <c r="J268" s="402">
        <v>200</v>
      </c>
      <c r="K268" s="402">
        <v>190</v>
      </c>
      <c r="L268" s="402">
        <v>79</v>
      </c>
      <c r="M268" s="402">
        <v>8227</v>
      </c>
      <c r="N268" s="402">
        <v>4676</v>
      </c>
    </row>
    <row r="269" spans="1:14" ht="15" customHeight="1">
      <c r="A269" s="630"/>
      <c r="B269" s="401" t="s">
        <v>882</v>
      </c>
      <c r="C269" s="402">
        <v>27</v>
      </c>
      <c r="D269" s="402">
        <v>4959</v>
      </c>
      <c r="E269" s="402">
        <v>2771</v>
      </c>
      <c r="F269" s="402">
        <v>21</v>
      </c>
      <c r="G269" s="402">
        <v>2448</v>
      </c>
      <c r="H269" s="402">
        <v>871</v>
      </c>
      <c r="I269" s="402"/>
      <c r="J269" s="402"/>
      <c r="K269" s="402"/>
      <c r="L269" s="402">
        <v>48</v>
      </c>
      <c r="M269" s="402">
        <v>7407</v>
      </c>
      <c r="N269" s="402">
        <v>3642</v>
      </c>
    </row>
    <row r="270" spans="1:14" ht="15" customHeight="1">
      <c r="A270" s="630"/>
      <c r="B270" s="401" t="s">
        <v>883</v>
      </c>
      <c r="C270" s="402">
        <v>41</v>
      </c>
      <c r="D270" s="402">
        <v>5057</v>
      </c>
      <c r="E270" s="402">
        <v>3123</v>
      </c>
      <c r="F270" s="402">
        <v>70</v>
      </c>
      <c r="G270" s="402">
        <v>10779</v>
      </c>
      <c r="H270" s="402">
        <v>6100</v>
      </c>
      <c r="I270" s="402"/>
      <c r="J270" s="402"/>
      <c r="K270" s="402"/>
      <c r="L270" s="402">
        <v>111</v>
      </c>
      <c r="M270" s="402">
        <v>15836</v>
      </c>
      <c r="N270" s="402">
        <v>9223</v>
      </c>
    </row>
    <row r="271" spans="1:14" ht="15" customHeight="1">
      <c r="A271" s="630"/>
      <c r="B271" s="401" t="s">
        <v>884</v>
      </c>
      <c r="C271" s="402">
        <v>76</v>
      </c>
      <c r="D271" s="402">
        <v>24491</v>
      </c>
      <c r="E271" s="402">
        <v>17756</v>
      </c>
      <c r="F271" s="402">
        <v>80</v>
      </c>
      <c r="G271" s="402">
        <v>15156</v>
      </c>
      <c r="H271" s="402">
        <v>7914</v>
      </c>
      <c r="I271" s="402"/>
      <c r="J271" s="402"/>
      <c r="K271" s="402"/>
      <c r="L271" s="402">
        <v>156</v>
      </c>
      <c r="M271" s="402">
        <v>39647</v>
      </c>
      <c r="N271" s="402">
        <v>25670</v>
      </c>
    </row>
    <row r="272" spans="1:14" ht="15" customHeight="1">
      <c r="A272" s="630"/>
      <c r="B272" s="401" t="s">
        <v>885</v>
      </c>
      <c r="C272" s="402">
        <v>38</v>
      </c>
      <c r="D272" s="402">
        <v>148063</v>
      </c>
      <c r="E272" s="402">
        <v>123037</v>
      </c>
      <c r="F272" s="402">
        <v>48</v>
      </c>
      <c r="G272" s="402">
        <v>111608</v>
      </c>
      <c r="H272" s="402">
        <v>99762</v>
      </c>
      <c r="I272" s="402"/>
      <c r="J272" s="402"/>
      <c r="K272" s="402"/>
      <c r="L272" s="402">
        <v>86</v>
      </c>
      <c r="M272" s="402">
        <v>259671</v>
      </c>
      <c r="N272" s="402">
        <v>222799</v>
      </c>
    </row>
    <row r="273" spans="1:14" ht="15" customHeight="1">
      <c r="A273" s="630"/>
      <c r="B273" s="401" t="s">
        <v>886</v>
      </c>
      <c r="C273" s="402">
        <v>25</v>
      </c>
      <c r="D273" s="402">
        <v>2264</v>
      </c>
      <c r="E273" s="402">
        <v>1215</v>
      </c>
      <c r="F273" s="402">
        <v>41</v>
      </c>
      <c r="G273" s="402">
        <v>5047</v>
      </c>
      <c r="H273" s="402">
        <v>2208</v>
      </c>
      <c r="I273" s="402">
        <v>1</v>
      </c>
      <c r="J273" s="402">
        <v>475</v>
      </c>
      <c r="K273" s="402">
        <v>450</v>
      </c>
      <c r="L273" s="402">
        <v>67</v>
      </c>
      <c r="M273" s="402">
        <v>7786</v>
      </c>
      <c r="N273" s="402">
        <v>3873</v>
      </c>
    </row>
    <row r="274" spans="1:14" ht="15" customHeight="1">
      <c r="A274" s="631"/>
      <c r="B274" s="401" t="s">
        <v>887</v>
      </c>
      <c r="C274" s="402">
        <v>2</v>
      </c>
      <c r="D274" s="402">
        <v>30</v>
      </c>
      <c r="E274" s="402">
        <v>21</v>
      </c>
      <c r="F274" s="402">
        <v>2</v>
      </c>
      <c r="G274" s="402">
        <v>70</v>
      </c>
      <c r="H274" s="402">
        <v>46</v>
      </c>
      <c r="I274" s="402"/>
      <c r="J274" s="402"/>
      <c r="K274" s="402"/>
      <c r="L274" s="402">
        <v>4</v>
      </c>
      <c r="M274" s="402">
        <v>100</v>
      </c>
      <c r="N274" s="402">
        <v>67</v>
      </c>
    </row>
    <row r="275" spans="1:14" ht="15" customHeight="1">
      <c r="A275" s="627" t="s">
        <v>1374</v>
      </c>
      <c r="B275" s="628"/>
      <c r="C275" s="402">
        <v>2079</v>
      </c>
      <c r="D275" s="402">
        <v>526459</v>
      </c>
      <c r="E275" s="402">
        <v>361789</v>
      </c>
      <c r="F275" s="402">
        <v>2400</v>
      </c>
      <c r="G275" s="402">
        <v>518447</v>
      </c>
      <c r="H275" s="402">
        <v>338784</v>
      </c>
      <c r="I275" s="402">
        <v>113</v>
      </c>
      <c r="J275" s="402">
        <v>13344</v>
      </c>
      <c r="K275" s="402">
        <v>7890</v>
      </c>
      <c r="L275" s="402">
        <v>4592</v>
      </c>
      <c r="M275" s="402">
        <v>1058250</v>
      </c>
      <c r="N275" s="402">
        <v>708463</v>
      </c>
    </row>
    <row r="276" spans="1:14" ht="15" customHeight="1">
      <c r="A276" s="629" t="s">
        <v>16</v>
      </c>
      <c r="B276" s="401" t="s">
        <v>888</v>
      </c>
      <c r="C276" s="402">
        <v>14</v>
      </c>
      <c r="D276" s="402">
        <v>1621</v>
      </c>
      <c r="E276" s="402">
        <v>1092</v>
      </c>
      <c r="F276" s="402">
        <v>48</v>
      </c>
      <c r="G276" s="402">
        <v>4890</v>
      </c>
      <c r="H276" s="402">
        <v>3154</v>
      </c>
      <c r="I276" s="402">
        <v>1</v>
      </c>
      <c r="J276" s="402">
        <v>135</v>
      </c>
      <c r="K276" s="402">
        <v>1110</v>
      </c>
      <c r="L276" s="402">
        <v>63</v>
      </c>
      <c r="M276" s="402">
        <v>6646</v>
      </c>
      <c r="N276" s="402">
        <v>5356</v>
      </c>
    </row>
    <row r="277" spans="1:14" ht="15" customHeight="1">
      <c r="A277" s="630"/>
      <c r="B277" s="401" t="s">
        <v>889</v>
      </c>
      <c r="C277" s="402">
        <v>101</v>
      </c>
      <c r="D277" s="402">
        <v>11970</v>
      </c>
      <c r="E277" s="402">
        <v>9428</v>
      </c>
      <c r="F277" s="402">
        <v>155</v>
      </c>
      <c r="G277" s="402">
        <v>22563</v>
      </c>
      <c r="H277" s="402">
        <v>16695</v>
      </c>
      <c r="I277" s="402">
        <v>4</v>
      </c>
      <c r="J277" s="402">
        <v>471</v>
      </c>
      <c r="K277" s="402">
        <v>537</v>
      </c>
      <c r="L277" s="402">
        <v>260</v>
      </c>
      <c r="M277" s="402">
        <v>35004</v>
      </c>
      <c r="N277" s="402">
        <v>26660</v>
      </c>
    </row>
    <row r="278" spans="1:14" ht="15" customHeight="1">
      <c r="A278" s="630"/>
      <c r="B278" s="401" t="s">
        <v>890</v>
      </c>
      <c r="C278" s="402">
        <v>22</v>
      </c>
      <c r="D278" s="402">
        <v>3205</v>
      </c>
      <c r="E278" s="402">
        <v>2322</v>
      </c>
      <c r="F278" s="402">
        <v>42</v>
      </c>
      <c r="G278" s="402">
        <v>5885</v>
      </c>
      <c r="H278" s="402">
        <v>3836</v>
      </c>
      <c r="I278" s="402">
        <v>1</v>
      </c>
      <c r="J278" s="402">
        <v>60</v>
      </c>
      <c r="K278" s="402">
        <v>39</v>
      </c>
      <c r="L278" s="402">
        <v>65</v>
      </c>
      <c r="M278" s="402">
        <v>9150</v>
      </c>
      <c r="N278" s="402">
        <v>6197</v>
      </c>
    </row>
    <row r="279" spans="1:14" ht="15" customHeight="1">
      <c r="A279" s="630"/>
      <c r="B279" s="401" t="s">
        <v>891</v>
      </c>
      <c r="C279" s="402">
        <v>35</v>
      </c>
      <c r="D279" s="402">
        <v>3990</v>
      </c>
      <c r="E279" s="402">
        <v>2379</v>
      </c>
      <c r="F279" s="402">
        <v>63</v>
      </c>
      <c r="G279" s="402">
        <v>7828</v>
      </c>
      <c r="H279" s="402">
        <v>5357</v>
      </c>
      <c r="I279" s="402"/>
      <c r="J279" s="402"/>
      <c r="K279" s="402"/>
      <c r="L279" s="402">
        <v>98</v>
      </c>
      <c r="M279" s="402">
        <v>11818</v>
      </c>
      <c r="N279" s="402">
        <v>7736</v>
      </c>
    </row>
    <row r="280" spans="1:14" ht="15" customHeight="1">
      <c r="A280" s="630"/>
      <c r="B280" s="401" t="s">
        <v>892</v>
      </c>
      <c r="C280" s="402">
        <v>18</v>
      </c>
      <c r="D280" s="402">
        <v>1259</v>
      </c>
      <c r="E280" s="402">
        <v>629</v>
      </c>
      <c r="F280" s="402">
        <v>31</v>
      </c>
      <c r="G280" s="402">
        <v>2771</v>
      </c>
      <c r="H280" s="402">
        <v>1841</v>
      </c>
      <c r="I280" s="402"/>
      <c r="J280" s="402"/>
      <c r="K280" s="402"/>
      <c r="L280" s="402">
        <v>49</v>
      </c>
      <c r="M280" s="402">
        <v>4030</v>
      </c>
      <c r="N280" s="402">
        <v>2470</v>
      </c>
    </row>
    <row r="281" spans="1:14" ht="15" customHeight="1">
      <c r="A281" s="630"/>
      <c r="B281" s="401" t="s">
        <v>893</v>
      </c>
      <c r="C281" s="402">
        <v>26</v>
      </c>
      <c r="D281" s="402">
        <v>3258</v>
      </c>
      <c r="E281" s="402">
        <v>2178</v>
      </c>
      <c r="F281" s="402">
        <v>60</v>
      </c>
      <c r="G281" s="402">
        <v>7804</v>
      </c>
      <c r="H281" s="402">
        <v>4346</v>
      </c>
      <c r="I281" s="402">
        <v>1</v>
      </c>
      <c r="J281" s="402">
        <v>80</v>
      </c>
      <c r="K281" s="402">
        <v>0</v>
      </c>
      <c r="L281" s="402">
        <v>87</v>
      </c>
      <c r="M281" s="402">
        <v>11142</v>
      </c>
      <c r="N281" s="402">
        <v>6524</v>
      </c>
    </row>
    <row r="282" spans="1:14" ht="15" customHeight="1">
      <c r="A282" s="630"/>
      <c r="B282" s="401" t="s">
        <v>894</v>
      </c>
      <c r="C282" s="402">
        <v>39</v>
      </c>
      <c r="D282" s="402">
        <v>5568</v>
      </c>
      <c r="E282" s="402">
        <v>3834</v>
      </c>
      <c r="F282" s="402">
        <v>99</v>
      </c>
      <c r="G282" s="402">
        <v>14727</v>
      </c>
      <c r="H282" s="402">
        <v>10264</v>
      </c>
      <c r="I282" s="402">
        <v>4</v>
      </c>
      <c r="J282" s="402">
        <v>190</v>
      </c>
      <c r="K282" s="402">
        <v>220</v>
      </c>
      <c r="L282" s="402">
        <v>142</v>
      </c>
      <c r="M282" s="402">
        <v>20485</v>
      </c>
      <c r="N282" s="402">
        <v>14318</v>
      </c>
    </row>
    <row r="283" spans="1:14" ht="15" customHeight="1">
      <c r="A283" s="630"/>
      <c r="B283" s="401" t="s">
        <v>895</v>
      </c>
      <c r="C283" s="402">
        <v>63</v>
      </c>
      <c r="D283" s="402">
        <v>8086</v>
      </c>
      <c r="E283" s="402">
        <v>5973</v>
      </c>
      <c r="F283" s="402">
        <v>74</v>
      </c>
      <c r="G283" s="402">
        <v>10471</v>
      </c>
      <c r="H283" s="402">
        <v>7191</v>
      </c>
      <c r="I283" s="402"/>
      <c r="J283" s="402"/>
      <c r="K283" s="402"/>
      <c r="L283" s="402">
        <v>137</v>
      </c>
      <c r="M283" s="402">
        <v>18557</v>
      </c>
      <c r="N283" s="402">
        <v>13164</v>
      </c>
    </row>
    <row r="284" spans="1:14" ht="15" customHeight="1">
      <c r="A284" s="630"/>
      <c r="B284" s="401" t="s">
        <v>896</v>
      </c>
      <c r="C284" s="402">
        <v>43</v>
      </c>
      <c r="D284" s="402">
        <v>4144</v>
      </c>
      <c r="E284" s="402">
        <v>2434</v>
      </c>
      <c r="F284" s="402">
        <v>83</v>
      </c>
      <c r="G284" s="402">
        <v>11670</v>
      </c>
      <c r="H284" s="402">
        <v>7268</v>
      </c>
      <c r="I284" s="402">
        <v>3</v>
      </c>
      <c r="J284" s="402">
        <v>76</v>
      </c>
      <c r="K284" s="402">
        <v>76</v>
      </c>
      <c r="L284" s="402">
        <v>129</v>
      </c>
      <c r="M284" s="402">
        <v>15890</v>
      </c>
      <c r="N284" s="402">
        <v>9778</v>
      </c>
    </row>
    <row r="285" spans="1:14" ht="15" customHeight="1">
      <c r="A285" s="630"/>
      <c r="B285" s="401" t="s">
        <v>897</v>
      </c>
      <c r="C285" s="402">
        <v>24</v>
      </c>
      <c r="D285" s="402">
        <v>3717</v>
      </c>
      <c r="E285" s="402">
        <v>2474</v>
      </c>
      <c r="F285" s="402">
        <v>49</v>
      </c>
      <c r="G285" s="402">
        <v>5618</v>
      </c>
      <c r="H285" s="402">
        <v>3648</v>
      </c>
      <c r="I285" s="402"/>
      <c r="J285" s="402"/>
      <c r="K285" s="402"/>
      <c r="L285" s="402">
        <v>73</v>
      </c>
      <c r="M285" s="402">
        <v>9335</v>
      </c>
      <c r="N285" s="402">
        <v>6122</v>
      </c>
    </row>
    <row r="286" spans="1:14" ht="15" customHeight="1">
      <c r="A286" s="630"/>
      <c r="B286" s="401" t="s">
        <v>898</v>
      </c>
      <c r="C286" s="402">
        <v>13</v>
      </c>
      <c r="D286" s="402">
        <v>1844</v>
      </c>
      <c r="E286" s="402">
        <v>1171</v>
      </c>
      <c r="F286" s="402">
        <v>39</v>
      </c>
      <c r="G286" s="402">
        <v>6412</v>
      </c>
      <c r="H286" s="402">
        <v>4050</v>
      </c>
      <c r="I286" s="402"/>
      <c r="J286" s="402"/>
      <c r="K286" s="402"/>
      <c r="L286" s="402">
        <v>52</v>
      </c>
      <c r="M286" s="402">
        <v>8256</v>
      </c>
      <c r="N286" s="402">
        <v>5221</v>
      </c>
    </row>
    <row r="287" spans="1:14" ht="25.5">
      <c r="A287" s="630"/>
      <c r="B287" s="401" t="s">
        <v>899</v>
      </c>
      <c r="C287" s="402">
        <v>57</v>
      </c>
      <c r="D287" s="402">
        <v>6653</v>
      </c>
      <c r="E287" s="402">
        <v>4117</v>
      </c>
      <c r="F287" s="402">
        <v>88</v>
      </c>
      <c r="G287" s="402">
        <v>9494</v>
      </c>
      <c r="H287" s="402">
        <v>6107</v>
      </c>
      <c r="I287" s="402">
        <v>5</v>
      </c>
      <c r="J287" s="402">
        <v>125</v>
      </c>
      <c r="K287" s="402">
        <v>21</v>
      </c>
      <c r="L287" s="402">
        <v>150</v>
      </c>
      <c r="M287" s="402">
        <v>16272</v>
      </c>
      <c r="N287" s="402">
        <v>10245</v>
      </c>
    </row>
    <row r="288" spans="1:14" ht="15" customHeight="1">
      <c r="A288" s="630"/>
      <c r="B288" s="401" t="s">
        <v>900</v>
      </c>
      <c r="C288" s="402">
        <v>46</v>
      </c>
      <c r="D288" s="402">
        <v>4843</v>
      </c>
      <c r="E288" s="402">
        <v>3731</v>
      </c>
      <c r="F288" s="402">
        <v>94</v>
      </c>
      <c r="G288" s="402">
        <v>11287</v>
      </c>
      <c r="H288" s="402">
        <v>8340</v>
      </c>
      <c r="I288" s="402">
        <v>4</v>
      </c>
      <c r="J288" s="402">
        <v>193</v>
      </c>
      <c r="K288" s="402">
        <v>40</v>
      </c>
      <c r="L288" s="402">
        <v>144</v>
      </c>
      <c r="M288" s="402">
        <v>16323</v>
      </c>
      <c r="N288" s="402">
        <v>12111</v>
      </c>
    </row>
    <row r="289" spans="1:14" ht="15" customHeight="1">
      <c r="A289" s="631"/>
      <c r="B289" s="401" t="s">
        <v>901</v>
      </c>
      <c r="C289" s="402">
        <v>6</v>
      </c>
      <c r="D289" s="402">
        <v>850</v>
      </c>
      <c r="E289" s="402">
        <v>495</v>
      </c>
      <c r="F289" s="402">
        <v>17</v>
      </c>
      <c r="G289" s="402">
        <v>1550</v>
      </c>
      <c r="H289" s="402">
        <v>1111</v>
      </c>
      <c r="I289" s="402"/>
      <c r="J289" s="402"/>
      <c r="K289" s="402"/>
      <c r="L289" s="402">
        <v>23</v>
      </c>
      <c r="M289" s="402">
        <v>2400</v>
      </c>
      <c r="N289" s="402">
        <v>1606</v>
      </c>
    </row>
    <row r="290" spans="1:14" ht="15" customHeight="1">
      <c r="A290" s="627" t="s">
        <v>1375</v>
      </c>
      <c r="B290" s="628"/>
      <c r="C290" s="402">
        <v>507</v>
      </c>
      <c r="D290" s="402">
        <v>61008</v>
      </c>
      <c r="E290" s="402">
        <v>42257</v>
      </c>
      <c r="F290" s="402">
        <v>942</v>
      </c>
      <c r="G290" s="402">
        <v>122970</v>
      </c>
      <c r="H290" s="402">
        <v>83208</v>
      </c>
      <c r="I290" s="402">
        <v>23</v>
      </c>
      <c r="J290" s="402">
        <v>1330</v>
      </c>
      <c r="K290" s="402">
        <v>2043</v>
      </c>
      <c r="L290" s="402">
        <v>1472</v>
      </c>
      <c r="M290" s="402">
        <v>185308</v>
      </c>
      <c r="N290" s="402">
        <v>127508</v>
      </c>
    </row>
    <row r="291" spans="1:14" ht="15" customHeight="1">
      <c r="A291" s="401" t="s">
        <v>69</v>
      </c>
      <c r="B291" s="401" t="s">
        <v>69</v>
      </c>
      <c r="C291" s="402">
        <v>2</v>
      </c>
      <c r="D291" s="402">
        <v>85</v>
      </c>
      <c r="E291" s="402">
        <v>22</v>
      </c>
      <c r="F291" s="402">
        <v>2</v>
      </c>
      <c r="G291" s="402">
        <v>105</v>
      </c>
      <c r="H291" s="402">
        <v>52</v>
      </c>
      <c r="I291" s="402"/>
      <c r="J291" s="402"/>
      <c r="K291" s="402"/>
      <c r="L291" s="402">
        <v>4</v>
      </c>
      <c r="M291" s="402">
        <v>190</v>
      </c>
      <c r="N291" s="402">
        <v>74</v>
      </c>
    </row>
    <row r="292" spans="1:14" ht="15" customHeight="1">
      <c r="A292" s="627" t="s">
        <v>1376</v>
      </c>
      <c r="B292" s="628"/>
      <c r="C292" s="402">
        <v>2</v>
      </c>
      <c r="D292" s="402">
        <v>85</v>
      </c>
      <c r="E292" s="402">
        <v>22</v>
      </c>
      <c r="F292" s="402">
        <v>2</v>
      </c>
      <c r="G292" s="402">
        <v>105</v>
      </c>
      <c r="H292" s="402">
        <v>52</v>
      </c>
      <c r="I292" s="402"/>
      <c r="J292" s="402"/>
      <c r="K292" s="402"/>
      <c r="L292" s="402">
        <v>4</v>
      </c>
      <c r="M292" s="402">
        <v>190</v>
      </c>
      <c r="N292" s="402">
        <v>74</v>
      </c>
    </row>
    <row r="293" spans="1:14" ht="15" customHeight="1">
      <c r="A293" s="629" t="s">
        <v>17</v>
      </c>
      <c r="B293" s="401" t="s">
        <v>902</v>
      </c>
      <c r="C293" s="402">
        <v>1</v>
      </c>
      <c r="D293" s="402">
        <v>70</v>
      </c>
      <c r="E293" s="402">
        <v>0</v>
      </c>
      <c r="F293" s="402"/>
      <c r="G293" s="402"/>
      <c r="H293" s="402"/>
      <c r="I293" s="402"/>
      <c r="J293" s="402"/>
      <c r="K293" s="402"/>
      <c r="L293" s="402">
        <v>1</v>
      </c>
      <c r="M293" s="402">
        <v>70</v>
      </c>
      <c r="N293" s="402">
        <v>0</v>
      </c>
    </row>
    <row r="294" spans="1:14" ht="15" customHeight="1">
      <c r="A294" s="630"/>
      <c r="B294" s="401" t="s">
        <v>903</v>
      </c>
      <c r="C294" s="402">
        <v>2</v>
      </c>
      <c r="D294" s="402">
        <v>288</v>
      </c>
      <c r="E294" s="402">
        <v>270</v>
      </c>
      <c r="F294" s="402">
        <v>3</v>
      </c>
      <c r="G294" s="402">
        <v>317</v>
      </c>
      <c r="H294" s="402">
        <v>290</v>
      </c>
      <c r="I294" s="402"/>
      <c r="J294" s="402"/>
      <c r="K294" s="402"/>
      <c r="L294" s="402">
        <v>5</v>
      </c>
      <c r="M294" s="402">
        <v>605</v>
      </c>
      <c r="N294" s="402">
        <v>560</v>
      </c>
    </row>
    <row r="295" spans="1:14" ht="15" customHeight="1">
      <c r="A295" s="630"/>
      <c r="B295" s="401" t="s">
        <v>904</v>
      </c>
      <c r="C295" s="402">
        <v>3</v>
      </c>
      <c r="D295" s="402">
        <v>127</v>
      </c>
      <c r="E295" s="402">
        <v>109</v>
      </c>
      <c r="F295" s="402">
        <v>4</v>
      </c>
      <c r="G295" s="402">
        <v>165</v>
      </c>
      <c r="H295" s="402">
        <v>52</v>
      </c>
      <c r="I295" s="402"/>
      <c r="J295" s="402"/>
      <c r="K295" s="402"/>
      <c r="L295" s="402">
        <v>7</v>
      </c>
      <c r="M295" s="402">
        <v>292</v>
      </c>
      <c r="N295" s="402">
        <v>161</v>
      </c>
    </row>
    <row r="296" spans="1:14" ht="15" customHeight="1">
      <c r="A296" s="630"/>
      <c r="B296" s="401" t="s">
        <v>905</v>
      </c>
      <c r="C296" s="402">
        <v>3</v>
      </c>
      <c r="D296" s="402">
        <v>350</v>
      </c>
      <c r="E296" s="402">
        <v>290</v>
      </c>
      <c r="F296" s="402">
        <v>2</v>
      </c>
      <c r="G296" s="402">
        <v>80</v>
      </c>
      <c r="H296" s="402">
        <v>80</v>
      </c>
      <c r="I296" s="402"/>
      <c r="J296" s="402"/>
      <c r="K296" s="402"/>
      <c r="L296" s="402">
        <v>5</v>
      </c>
      <c r="M296" s="402">
        <v>430</v>
      </c>
      <c r="N296" s="402">
        <v>370</v>
      </c>
    </row>
    <row r="297" spans="1:14" ht="15" customHeight="1">
      <c r="A297" s="630"/>
      <c r="B297" s="401" t="s">
        <v>906</v>
      </c>
      <c r="C297" s="402">
        <v>3</v>
      </c>
      <c r="D297" s="402">
        <v>198</v>
      </c>
      <c r="E297" s="402">
        <v>105</v>
      </c>
      <c r="F297" s="402">
        <v>5</v>
      </c>
      <c r="G297" s="402">
        <v>390</v>
      </c>
      <c r="H297" s="402">
        <v>220</v>
      </c>
      <c r="I297" s="402"/>
      <c r="J297" s="402"/>
      <c r="K297" s="402"/>
      <c r="L297" s="402">
        <v>8</v>
      </c>
      <c r="M297" s="402">
        <v>588</v>
      </c>
      <c r="N297" s="402">
        <v>325</v>
      </c>
    </row>
    <row r="298" spans="1:14" ht="15" customHeight="1">
      <c r="A298" s="630"/>
      <c r="B298" s="401" t="s">
        <v>907</v>
      </c>
      <c r="C298" s="402">
        <v>4</v>
      </c>
      <c r="D298" s="402">
        <v>250</v>
      </c>
      <c r="E298" s="402">
        <v>127</v>
      </c>
      <c r="F298" s="402">
        <v>3</v>
      </c>
      <c r="G298" s="402">
        <v>230</v>
      </c>
      <c r="H298" s="402">
        <v>135</v>
      </c>
      <c r="I298" s="402">
        <v>1</v>
      </c>
      <c r="J298" s="402">
        <v>300</v>
      </c>
      <c r="K298" s="402">
        <v>150</v>
      </c>
      <c r="L298" s="402">
        <v>8</v>
      </c>
      <c r="M298" s="402">
        <v>780</v>
      </c>
      <c r="N298" s="402">
        <v>412</v>
      </c>
    </row>
    <row r="299" spans="1:14" ht="15" customHeight="1">
      <c r="A299" s="630"/>
      <c r="B299" s="401" t="s">
        <v>908</v>
      </c>
      <c r="C299" s="402">
        <v>113</v>
      </c>
      <c r="D299" s="402">
        <v>20564</v>
      </c>
      <c r="E299" s="402">
        <v>13912</v>
      </c>
      <c r="F299" s="402">
        <v>118</v>
      </c>
      <c r="G299" s="402">
        <v>17634</v>
      </c>
      <c r="H299" s="402">
        <v>13123</v>
      </c>
      <c r="I299" s="402">
        <v>5</v>
      </c>
      <c r="J299" s="402">
        <v>1126</v>
      </c>
      <c r="K299" s="402">
        <v>750</v>
      </c>
      <c r="L299" s="402">
        <v>236</v>
      </c>
      <c r="M299" s="402">
        <v>39324</v>
      </c>
      <c r="N299" s="402">
        <v>27785</v>
      </c>
    </row>
    <row r="300" spans="1:14" ht="15" customHeight="1">
      <c r="A300" s="630"/>
      <c r="B300" s="401" t="s">
        <v>909</v>
      </c>
      <c r="C300" s="402">
        <v>2</v>
      </c>
      <c r="D300" s="402">
        <v>162</v>
      </c>
      <c r="E300" s="402">
        <v>38</v>
      </c>
      <c r="F300" s="402">
        <v>3</v>
      </c>
      <c r="G300" s="402">
        <v>270</v>
      </c>
      <c r="H300" s="402">
        <v>220</v>
      </c>
      <c r="I300" s="402"/>
      <c r="J300" s="402"/>
      <c r="K300" s="402"/>
      <c r="L300" s="402">
        <v>5</v>
      </c>
      <c r="M300" s="402">
        <v>432</v>
      </c>
      <c r="N300" s="402">
        <v>258</v>
      </c>
    </row>
    <row r="301" spans="1:14" ht="15" customHeight="1">
      <c r="A301" s="630"/>
      <c r="B301" s="401" t="s">
        <v>910</v>
      </c>
      <c r="C301" s="402">
        <v>1</v>
      </c>
      <c r="D301" s="402">
        <v>24</v>
      </c>
      <c r="E301" s="402">
        <v>24</v>
      </c>
      <c r="F301" s="402">
        <v>1</v>
      </c>
      <c r="G301" s="402">
        <v>60</v>
      </c>
      <c r="H301" s="402">
        <v>30</v>
      </c>
      <c r="I301" s="402"/>
      <c r="J301" s="402"/>
      <c r="K301" s="402"/>
      <c r="L301" s="402">
        <v>2</v>
      </c>
      <c r="M301" s="402">
        <v>84</v>
      </c>
      <c r="N301" s="402">
        <v>54</v>
      </c>
    </row>
    <row r="302" spans="1:14" ht="15" customHeight="1">
      <c r="A302" s="630"/>
      <c r="B302" s="401" t="s">
        <v>911</v>
      </c>
      <c r="C302" s="402"/>
      <c r="D302" s="402"/>
      <c r="E302" s="402"/>
      <c r="F302" s="402">
        <v>3</v>
      </c>
      <c r="G302" s="402">
        <v>200</v>
      </c>
      <c r="H302" s="402">
        <v>100</v>
      </c>
      <c r="I302" s="402">
        <v>1</v>
      </c>
      <c r="J302" s="402">
        <v>10</v>
      </c>
      <c r="K302" s="402">
        <v>10</v>
      </c>
      <c r="L302" s="402">
        <v>4</v>
      </c>
      <c r="M302" s="402">
        <v>210</v>
      </c>
      <c r="N302" s="402">
        <v>110</v>
      </c>
    </row>
    <row r="303" spans="1:14" ht="15" customHeight="1">
      <c r="A303" s="630"/>
      <c r="B303" s="401" t="s">
        <v>912</v>
      </c>
      <c r="C303" s="402">
        <v>3</v>
      </c>
      <c r="D303" s="402">
        <v>705</v>
      </c>
      <c r="E303" s="402">
        <v>501</v>
      </c>
      <c r="F303" s="402">
        <v>5</v>
      </c>
      <c r="G303" s="402">
        <v>866</v>
      </c>
      <c r="H303" s="402">
        <v>678</v>
      </c>
      <c r="I303" s="402"/>
      <c r="J303" s="402"/>
      <c r="K303" s="402"/>
      <c r="L303" s="402">
        <v>8</v>
      </c>
      <c r="M303" s="402">
        <v>1571</v>
      </c>
      <c r="N303" s="402">
        <v>1179</v>
      </c>
    </row>
    <row r="304" spans="1:14" ht="15" customHeight="1">
      <c r="A304" s="630"/>
      <c r="B304" s="401" t="s">
        <v>913</v>
      </c>
      <c r="C304" s="402">
        <v>7</v>
      </c>
      <c r="D304" s="402">
        <v>595</v>
      </c>
      <c r="E304" s="402">
        <v>469</v>
      </c>
      <c r="F304" s="402">
        <v>5</v>
      </c>
      <c r="G304" s="402">
        <v>485</v>
      </c>
      <c r="H304" s="402">
        <v>364</v>
      </c>
      <c r="I304" s="402"/>
      <c r="J304" s="402"/>
      <c r="K304" s="402"/>
      <c r="L304" s="402">
        <v>12</v>
      </c>
      <c r="M304" s="402">
        <v>1080</v>
      </c>
      <c r="N304" s="402">
        <v>833</v>
      </c>
    </row>
    <row r="305" spans="1:14" ht="15" customHeight="1">
      <c r="A305" s="630"/>
      <c r="B305" s="401" t="s">
        <v>914</v>
      </c>
      <c r="C305" s="402">
        <v>1</v>
      </c>
      <c r="D305" s="402">
        <v>80</v>
      </c>
      <c r="E305" s="402">
        <v>36</v>
      </c>
      <c r="F305" s="402">
        <v>4</v>
      </c>
      <c r="G305" s="402">
        <v>155</v>
      </c>
      <c r="H305" s="402">
        <v>58</v>
      </c>
      <c r="I305" s="402"/>
      <c r="J305" s="402"/>
      <c r="K305" s="402"/>
      <c r="L305" s="402">
        <v>5</v>
      </c>
      <c r="M305" s="402">
        <v>235</v>
      </c>
      <c r="N305" s="402">
        <v>94</v>
      </c>
    </row>
    <row r="306" spans="1:14" ht="15" customHeight="1">
      <c r="A306" s="631"/>
      <c r="B306" s="401" t="s">
        <v>915</v>
      </c>
      <c r="C306" s="402">
        <v>7</v>
      </c>
      <c r="D306" s="402">
        <v>305</v>
      </c>
      <c r="E306" s="402">
        <v>153</v>
      </c>
      <c r="F306" s="402">
        <v>5</v>
      </c>
      <c r="G306" s="402">
        <v>320</v>
      </c>
      <c r="H306" s="402">
        <v>247</v>
      </c>
      <c r="I306" s="402"/>
      <c r="J306" s="402"/>
      <c r="K306" s="402"/>
      <c r="L306" s="402">
        <v>12</v>
      </c>
      <c r="M306" s="402">
        <v>625</v>
      </c>
      <c r="N306" s="402">
        <v>400</v>
      </c>
    </row>
    <row r="307" spans="1:14" ht="15" customHeight="1">
      <c r="A307" s="629" t="s">
        <v>17</v>
      </c>
      <c r="B307" s="401" t="s">
        <v>916</v>
      </c>
      <c r="C307" s="402">
        <v>25</v>
      </c>
      <c r="D307" s="402">
        <v>1974</v>
      </c>
      <c r="E307" s="402">
        <v>1639</v>
      </c>
      <c r="F307" s="402">
        <v>8</v>
      </c>
      <c r="G307" s="402">
        <v>762</v>
      </c>
      <c r="H307" s="402">
        <v>488</v>
      </c>
      <c r="I307" s="402"/>
      <c r="J307" s="402"/>
      <c r="K307" s="402"/>
      <c r="L307" s="402">
        <v>33</v>
      </c>
      <c r="M307" s="402">
        <v>2736</v>
      </c>
      <c r="N307" s="402">
        <v>2127</v>
      </c>
    </row>
    <row r="308" spans="1:14" ht="15" customHeight="1">
      <c r="A308" s="630"/>
      <c r="B308" s="401" t="s">
        <v>917</v>
      </c>
      <c r="C308" s="402">
        <v>60</v>
      </c>
      <c r="D308" s="402">
        <v>7206</v>
      </c>
      <c r="E308" s="402">
        <v>4840</v>
      </c>
      <c r="F308" s="402">
        <v>49</v>
      </c>
      <c r="G308" s="402">
        <v>5409</v>
      </c>
      <c r="H308" s="402">
        <v>3671</v>
      </c>
      <c r="I308" s="402">
        <v>3</v>
      </c>
      <c r="J308" s="402">
        <v>236</v>
      </c>
      <c r="K308" s="402">
        <v>186</v>
      </c>
      <c r="L308" s="402">
        <v>112</v>
      </c>
      <c r="M308" s="402">
        <v>12851</v>
      </c>
      <c r="N308" s="402">
        <v>8697</v>
      </c>
    </row>
    <row r="309" spans="1:14" ht="15" customHeight="1">
      <c r="A309" s="630"/>
      <c r="B309" s="401" t="s">
        <v>918</v>
      </c>
      <c r="C309" s="402">
        <v>4</v>
      </c>
      <c r="D309" s="402">
        <v>865</v>
      </c>
      <c r="E309" s="402">
        <v>478</v>
      </c>
      <c r="F309" s="402">
        <v>4</v>
      </c>
      <c r="G309" s="402">
        <v>360</v>
      </c>
      <c r="H309" s="402">
        <v>251</v>
      </c>
      <c r="I309" s="402"/>
      <c r="J309" s="402"/>
      <c r="K309" s="402"/>
      <c r="L309" s="402">
        <v>8</v>
      </c>
      <c r="M309" s="402">
        <v>1225</v>
      </c>
      <c r="N309" s="402">
        <v>729</v>
      </c>
    </row>
    <row r="310" spans="1:14" ht="15" customHeight="1">
      <c r="A310" s="630"/>
      <c r="B310" s="401" t="s">
        <v>919</v>
      </c>
      <c r="C310" s="402">
        <v>71</v>
      </c>
      <c r="D310" s="402">
        <v>12268</v>
      </c>
      <c r="E310" s="402">
        <v>9617</v>
      </c>
      <c r="F310" s="402">
        <v>76</v>
      </c>
      <c r="G310" s="402">
        <v>15679</v>
      </c>
      <c r="H310" s="402">
        <v>10278</v>
      </c>
      <c r="I310" s="402">
        <v>8</v>
      </c>
      <c r="J310" s="402">
        <v>412</v>
      </c>
      <c r="K310" s="402">
        <v>613</v>
      </c>
      <c r="L310" s="402">
        <v>155</v>
      </c>
      <c r="M310" s="402">
        <v>28359</v>
      </c>
      <c r="N310" s="402">
        <v>20508</v>
      </c>
    </row>
    <row r="311" spans="1:14" ht="15" customHeight="1">
      <c r="A311" s="630"/>
      <c r="B311" s="401" t="s">
        <v>920</v>
      </c>
      <c r="C311" s="402">
        <v>59</v>
      </c>
      <c r="D311" s="402">
        <v>8226</v>
      </c>
      <c r="E311" s="402">
        <v>5299</v>
      </c>
      <c r="F311" s="402">
        <v>57</v>
      </c>
      <c r="G311" s="402">
        <v>7150</v>
      </c>
      <c r="H311" s="402">
        <v>4784</v>
      </c>
      <c r="I311" s="402">
        <v>12</v>
      </c>
      <c r="J311" s="402">
        <v>746</v>
      </c>
      <c r="K311" s="402">
        <v>565</v>
      </c>
      <c r="L311" s="402">
        <v>128</v>
      </c>
      <c r="M311" s="402">
        <v>16122</v>
      </c>
      <c r="N311" s="402">
        <v>10648</v>
      </c>
    </row>
    <row r="312" spans="1:14" ht="15" customHeight="1">
      <c r="A312" s="630"/>
      <c r="B312" s="401" t="s">
        <v>921</v>
      </c>
      <c r="C312" s="402"/>
      <c r="D312" s="402"/>
      <c r="E312" s="402"/>
      <c r="F312" s="402">
        <v>3</v>
      </c>
      <c r="G312" s="402">
        <v>188</v>
      </c>
      <c r="H312" s="402">
        <v>135</v>
      </c>
      <c r="I312" s="402"/>
      <c r="J312" s="402"/>
      <c r="K312" s="402"/>
      <c r="L312" s="402">
        <v>3</v>
      </c>
      <c r="M312" s="402">
        <v>188</v>
      </c>
      <c r="N312" s="402">
        <v>135</v>
      </c>
    </row>
    <row r="313" spans="1:14" ht="15" customHeight="1">
      <c r="A313" s="630"/>
      <c r="B313" s="401" t="s">
        <v>922</v>
      </c>
      <c r="C313" s="402">
        <v>2</v>
      </c>
      <c r="D313" s="402">
        <v>130</v>
      </c>
      <c r="E313" s="402">
        <v>52</v>
      </c>
      <c r="F313" s="402">
        <v>4</v>
      </c>
      <c r="G313" s="402">
        <v>316</v>
      </c>
      <c r="H313" s="402">
        <v>26</v>
      </c>
      <c r="I313" s="402"/>
      <c r="J313" s="402"/>
      <c r="K313" s="402"/>
      <c r="L313" s="402">
        <v>6</v>
      </c>
      <c r="M313" s="402">
        <v>446</v>
      </c>
      <c r="N313" s="402">
        <v>78</v>
      </c>
    </row>
    <row r="314" spans="1:14" ht="15" customHeight="1">
      <c r="A314" s="630"/>
      <c r="B314" s="401" t="s">
        <v>1377</v>
      </c>
      <c r="C314" s="402">
        <v>3</v>
      </c>
      <c r="D314" s="402">
        <v>218</v>
      </c>
      <c r="E314" s="402">
        <v>93</v>
      </c>
      <c r="F314" s="402">
        <v>3</v>
      </c>
      <c r="G314" s="402">
        <v>96</v>
      </c>
      <c r="H314" s="402">
        <v>74</v>
      </c>
      <c r="I314" s="402"/>
      <c r="J314" s="402"/>
      <c r="K314" s="402"/>
      <c r="L314" s="402">
        <v>6</v>
      </c>
      <c r="M314" s="402">
        <v>314</v>
      </c>
      <c r="N314" s="402">
        <v>167</v>
      </c>
    </row>
    <row r="315" spans="1:14" ht="15" customHeight="1">
      <c r="A315" s="630"/>
      <c r="B315" s="401" t="s">
        <v>1378</v>
      </c>
      <c r="C315" s="402">
        <v>2</v>
      </c>
      <c r="D315" s="402">
        <v>200</v>
      </c>
      <c r="E315" s="402">
        <v>50</v>
      </c>
      <c r="F315" s="402">
        <v>7</v>
      </c>
      <c r="G315" s="402">
        <v>1325</v>
      </c>
      <c r="H315" s="402">
        <v>596</v>
      </c>
      <c r="I315" s="402"/>
      <c r="J315" s="402"/>
      <c r="K315" s="402"/>
      <c r="L315" s="402">
        <v>9</v>
      </c>
      <c r="M315" s="402">
        <v>1525</v>
      </c>
      <c r="N315" s="402">
        <v>646</v>
      </c>
    </row>
    <row r="316" spans="1:14" ht="15" customHeight="1">
      <c r="A316" s="630"/>
      <c r="B316" s="401" t="s">
        <v>923</v>
      </c>
      <c r="C316" s="402"/>
      <c r="D316" s="402"/>
      <c r="E316" s="402"/>
      <c r="F316" s="402">
        <v>1</v>
      </c>
      <c r="G316" s="402">
        <v>150</v>
      </c>
      <c r="H316" s="402">
        <v>0</v>
      </c>
      <c r="I316" s="402"/>
      <c r="J316" s="402"/>
      <c r="K316" s="402"/>
      <c r="L316" s="402">
        <v>1</v>
      </c>
      <c r="M316" s="402">
        <v>150</v>
      </c>
      <c r="N316" s="402">
        <v>0</v>
      </c>
    </row>
    <row r="317" spans="1:14" ht="15" customHeight="1">
      <c r="A317" s="630"/>
      <c r="B317" s="401" t="s">
        <v>924</v>
      </c>
      <c r="C317" s="402">
        <v>7</v>
      </c>
      <c r="D317" s="402">
        <v>1590</v>
      </c>
      <c r="E317" s="402">
        <v>566</v>
      </c>
      <c r="F317" s="402">
        <v>9</v>
      </c>
      <c r="G317" s="402">
        <v>1152</v>
      </c>
      <c r="H317" s="402">
        <v>354</v>
      </c>
      <c r="I317" s="402"/>
      <c r="J317" s="402"/>
      <c r="K317" s="402"/>
      <c r="L317" s="402">
        <v>16</v>
      </c>
      <c r="M317" s="402">
        <v>2742</v>
      </c>
      <c r="N317" s="402">
        <v>920</v>
      </c>
    </row>
    <row r="318" spans="1:14" ht="15" customHeight="1">
      <c r="A318" s="630"/>
      <c r="B318" s="401" t="s">
        <v>925</v>
      </c>
      <c r="C318" s="402">
        <v>4</v>
      </c>
      <c r="D318" s="402">
        <v>380</v>
      </c>
      <c r="E318" s="402">
        <v>248</v>
      </c>
      <c r="F318" s="402">
        <v>3</v>
      </c>
      <c r="G318" s="402">
        <v>210</v>
      </c>
      <c r="H318" s="402">
        <v>122</v>
      </c>
      <c r="I318" s="402">
        <v>1</v>
      </c>
      <c r="J318" s="402">
        <v>300</v>
      </c>
      <c r="K318" s="402">
        <v>200</v>
      </c>
      <c r="L318" s="402">
        <v>8</v>
      </c>
      <c r="M318" s="402">
        <v>890</v>
      </c>
      <c r="N318" s="402">
        <v>570</v>
      </c>
    </row>
    <row r="319" spans="1:14" ht="15" customHeight="1">
      <c r="A319" s="630"/>
      <c r="B319" s="401" t="s">
        <v>926</v>
      </c>
      <c r="C319" s="402"/>
      <c r="D319" s="402"/>
      <c r="E319" s="402"/>
      <c r="F319" s="402">
        <v>2</v>
      </c>
      <c r="G319" s="402">
        <v>124</v>
      </c>
      <c r="H319" s="402">
        <v>0</v>
      </c>
      <c r="I319" s="402">
        <v>1</v>
      </c>
      <c r="J319" s="402">
        <v>50</v>
      </c>
      <c r="K319" s="402">
        <v>50</v>
      </c>
      <c r="L319" s="402">
        <v>3</v>
      </c>
      <c r="M319" s="402">
        <v>174</v>
      </c>
      <c r="N319" s="402">
        <v>50</v>
      </c>
    </row>
    <row r="320" spans="1:14" ht="15" customHeight="1">
      <c r="A320" s="630"/>
      <c r="B320" s="401" t="s">
        <v>927</v>
      </c>
      <c r="C320" s="402">
        <v>1</v>
      </c>
      <c r="D320" s="402">
        <v>30</v>
      </c>
      <c r="E320" s="402">
        <v>30</v>
      </c>
      <c r="F320" s="402">
        <v>2</v>
      </c>
      <c r="G320" s="402">
        <v>100</v>
      </c>
      <c r="H320" s="402">
        <v>18</v>
      </c>
      <c r="I320" s="402"/>
      <c r="J320" s="402"/>
      <c r="K320" s="402"/>
      <c r="L320" s="402">
        <v>3</v>
      </c>
      <c r="M320" s="402">
        <v>130</v>
      </c>
      <c r="N320" s="402">
        <v>48</v>
      </c>
    </row>
    <row r="321" spans="1:14" ht="15" customHeight="1">
      <c r="A321" s="630"/>
      <c r="B321" s="401" t="s">
        <v>928</v>
      </c>
      <c r="C321" s="402">
        <v>4</v>
      </c>
      <c r="D321" s="402">
        <v>337</v>
      </c>
      <c r="E321" s="402">
        <v>270</v>
      </c>
      <c r="F321" s="402">
        <v>1</v>
      </c>
      <c r="G321" s="402">
        <v>80</v>
      </c>
      <c r="H321" s="402">
        <v>20</v>
      </c>
      <c r="I321" s="402"/>
      <c r="J321" s="402"/>
      <c r="K321" s="402"/>
      <c r="L321" s="402">
        <v>5</v>
      </c>
      <c r="M321" s="402">
        <v>417</v>
      </c>
      <c r="N321" s="402">
        <v>290</v>
      </c>
    </row>
    <row r="322" spans="1:14" ht="15" customHeight="1">
      <c r="A322" s="630"/>
      <c r="B322" s="401" t="s">
        <v>929</v>
      </c>
      <c r="C322" s="402"/>
      <c r="D322" s="402"/>
      <c r="E322" s="402"/>
      <c r="F322" s="402">
        <v>1</v>
      </c>
      <c r="G322" s="402">
        <v>100</v>
      </c>
      <c r="H322" s="402">
        <v>50</v>
      </c>
      <c r="I322" s="402"/>
      <c r="J322" s="402"/>
      <c r="K322" s="402"/>
      <c r="L322" s="402">
        <v>1</v>
      </c>
      <c r="M322" s="402">
        <v>100</v>
      </c>
      <c r="N322" s="402">
        <v>50</v>
      </c>
    </row>
    <row r="323" spans="1:14" ht="15" customHeight="1">
      <c r="A323" s="630"/>
      <c r="B323" s="401" t="s">
        <v>930</v>
      </c>
      <c r="C323" s="402">
        <v>5</v>
      </c>
      <c r="D323" s="402">
        <v>634</v>
      </c>
      <c r="E323" s="402">
        <v>502</v>
      </c>
      <c r="F323" s="402">
        <v>6</v>
      </c>
      <c r="G323" s="402">
        <v>570</v>
      </c>
      <c r="H323" s="402">
        <v>505</v>
      </c>
      <c r="I323" s="402"/>
      <c r="J323" s="402"/>
      <c r="K323" s="402"/>
      <c r="L323" s="402">
        <v>11</v>
      </c>
      <c r="M323" s="402">
        <v>1204</v>
      </c>
      <c r="N323" s="402">
        <v>1007</v>
      </c>
    </row>
    <row r="324" spans="1:14" ht="15" customHeight="1">
      <c r="A324" s="630"/>
      <c r="B324" s="401" t="s">
        <v>931</v>
      </c>
      <c r="C324" s="402">
        <v>14</v>
      </c>
      <c r="D324" s="402">
        <v>1203</v>
      </c>
      <c r="E324" s="402">
        <v>658</v>
      </c>
      <c r="F324" s="402">
        <v>15</v>
      </c>
      <c r="G324" s="402">
        <v>875</v>
      </c>
      <c r="H324" s="402">
        <v>622</v>
      </c>
      <c r="I324" s="402"/>
      <c r="J324" s="402"/>
      <c r="K324" s="402"/>
      <c r="L324" s="402">
        <v>29</v>
      </c>
      <c r="M324" s="402">
        <v>2078</v>
      </c>
      <c r="N324" s="402">
        <v>1280</v>
      </c>
    </row>
    <row r="325" spans="1:14" ht="15" customHeight="1">
      <c r="A325" s="630"/>
      <c r="B325" s="401" t="s">
        <v>932</v>
      </c>
      <c r="C325" s="402">
        <v>17</v>
      </c>
      <c r="D325" s="402">
        <v>2634</v>
      </c>
      <c r="E325" s="402">
        <v>1389</v>
      </c>
      <c r="F325" s="402">
        <v>16</v>
      </c>
      <c r="G325" s="402">
        <v>2190</v>
      </c>
      <c r="H325" s="402">
        <v>1473</v>
      </c>
      <c r="I325" s="402"/>
      <c r="J325" s="402"/>
      <c r="K325" s="402"/>
      <c r="L325" s="402">
        <v>33</v>
      </c>
      <c r="M325" s="402">
        <v>4824</v>
      </c>
      <c r="N325" s="402">
        <v>2862</v>
      </c>
    </row>
    <row r="326" spans="1:14" ht="15" customHeight="1">
      <c r="A326" s="630"/>
      <c r="B326" s="401" t="s">
        <v>933</v>
      </c>
      <c r="C326" s="402">
        <v>12</v>
      </c>
      <c r="D326" s="402">
        <v>1102</v>
      </c>
      <c r="E326" s="402">
        <v>482</v>
      </c>
      <c r="F326" s="402">
        <v>15</v>
      </c>
      <c r="G326" s="402">
        <v>1334</v>
      </c>
      <c r="H326" s="402">
        <v>668</v>
      </c>
      <c r="I326" s="402"/>
      <c r="J326" s="402"/>
      <c r="K326" s="402"/>
      <c r="L326" s="402">
        <v>27</v>
      </c>
      <c r="M326" s="402">
        <v>2436</v>
      </c>
      <c r="N326" s="402">
        <v>1150</v>
      </c>
    </row>
    <row r="327" spans="1:14" ht="15" customHeight="1">
      <c r="A327" s="630"/>
      <c r="B327" s="401" t="s">
        <v>934</v>
      </c>
      <c r="C327" s="402">
        <v>9</v>
      </c>
      <c r="D327" s="402">
        <v>1766</v>
      </c>
      <c r="E327" s="402">
        <v>436</v>
      </c>
      <c r="F327" s="402">
        <v>4</v>
      </c>
      <c r="G327" s="402">
        <v>230</v>
      </c>
      <c r="H327" s="402">
        <v>102</v>
      </c>
      <c r="I327" s="402"/>
      <c r="J327" s="402"/>
      <c r="K327" s="402"/>
      <c r="L327" s="402">
        <v>13</v>
      </c>
      <c r="M327" s="402">
        <v>1996</v>
      </c>
      <c r="N327" s="402">
        <v>538</v>
      </c>
    </row>
    <row r="328" spans="1:14" ht="15" customHeight="1">
      <c r="A328" s="630"/>
      <c r="B328" s="401" t="s">
        <v>935</v>
      </c>
      <c r="C328" s="402">
        <v>4</v>
      </c>
      <c r="D328" s="402">
        <v>254</v>
      </c>
      <c r="E328" s="402">
        <v>115</v>
      </c>
      <c r="F328" s="402">
        <v>2</v>
      </c>
      <c r="G328" s="402">
        <v>200</v>
      </c>
      <c r="H328" s="402">
        <v>260</v>
      </c>
      <c r="I328" s="402"/>
      <c r="J328" s="402"/>
      <c r="K328" s="402"/>
      <c r="L328" s="402">
        <v>6</v>
      </c>
      <c r="M328" s="402">
        <v>454</v>
      </c>
      <c r="N328" s="402">
        <v>375</v>
      </c>
    </row>
    <row r="329" spans="1:14" ht="15" customHeight="1">
      <c r="A329" s="630"/>
      <c r="B329" s="401" t="s">
        <v>936</v>
      </c>
      <c r="C329" s="402"/>
      <c r="D329" s="402"/>
      <c r="E329" s="402"/>
      <c r="F329" s="402">
        <v>1</v>
      </c>
      <c r="G329" s="402">
        <v>30</v>
      </c>
      <c r="H329" s="402">
        <v>0</v>
      </c>
      <c r="I329" s="402"/>
      <c r="J329" s="402"/>
      <c r="K329" s="402"/>
      <c r="L329" s="402">
        <v>1</v>
      </c>
      <c r="M329" s="402">
        <v>30</v>
      </c>
      <c r="N329" s="402">
        <v>0</v>
      </c>
    </row>
    <row r="330" spans="1:14" ht="15" customHeight="1">
      <c r="A330" s="630"/>
      <c r="B330" s="401" t="s">
        <v>937</v>
      </c>
      <c r="C330" s="402"/>
      <c r="D330" s="402"/>
      <c r="E330" s="402"/>
      <c r="F330" s="402">
        <v>1</v>
      </c>
      <c r="G330" s="402">
        <v>60</v>
      </c>
      <c r="H330" s="402">
        <v>0</v>
      </c>
      <c r="I330" s="402"/>
      <c r="J330" s="402"/>
      <c r="K330" s="402"/>
      <c r="L330" s="402">
        <v>1</v>
      </c>
      <c r="M330" s="402">
        <v>60</v>
      </c>
      <c r="N330" s="402">
        <v>0</v>
      </c>
    </row>
    <row r="331" spans="1:14" ht="15" customHeight="1">
      <c r="A331" s="630"/>
      <c r="B331" s="401" t="s">
        <v>938</v>
      </c>
      <c r="C331" s="402">
        <v>1</v>
      </c>
      <c r="D331" s="402">
        <v>20</v>
      </c>
      <c r="E331" s="402">
        <v>11</v>
      </c>
      <c r="F331" s="402"/>
      <c r="G331" s="402"/>
      <c r="H331" s="402"/>
      <c r="I331" s="402"/>
      <c r="J331" s="402"/>
      <c r="K331" s="402"/>
      <c r="L331" s="402">
        <v>1</v>
      </c>
      <c r="M331" s="402">
        <v>20</v>
      </c>
      <c r="N331" s="402">
        <v>11</v>
      </c>
    </row>
    <row r="332" spans="1:14" ht="15" customHeight="1">
      <c r="A332" s="630"/>
      <c r="B332" s="401" t="s">
        <v>939</v>
      </c>
      <c r="C332" s="402">
        <v>1</v>
      </c>
      <c r="D332" s="402">
        <v>40</v>
      </c>
      <c r="E332" s="402">
        <v>36</v>
      </c>
      <c r="F332" s="402">
        <v>1</v>
      </c>
      <c r="G332" s="402">
        <v>30</v>
      </c>
      <c r="H332" s="402">
        <v>25</v>
      </c>
      <c r="I332" s="402"/>
      <c r="J332" s="402"/>
      <c r="K332" s="402"/>
      <c r="L332" s="402">
        <v>2</v>
      </c>
      <c r="M332" s="402">
        <v>70</v>
      </c>
      <c r="N332" s="402">
        <v>61</v>
      </c>
    </row>
    <row r="333" spans="1:14" ht="15" customHeight="1">
      <c r="A333" s="630"/>
      <c r="B333" s="401" t="s">
        <v>1379</v>
      </c>
      <c r="C333" s="402">
        <v>1</v>
      </c>
      <c r="D333" s="402">
        <v>150</v>
      </c>
      <c r="E333" s="402">
        <v>100</v>
      </c>
      <c r="F333" s="402"/>
      <c r="G333" s="402"/>
      <c r="H333" s="402"/>
      <c r="I333" s="402"/>
      <c r="J333" s="402"/>
      <c r="K333" s="402"/>
      <c r="L333" s="402">
        <v>1</v>
      </c>
      <c r="M333" s="402">
        <v>150</v>
      </c>
      <c r="N333" s="402">
        <v>100</v>
      </c>
    </row>
    <row r="334" spans="1:14" ht="15" customHeight="1">
      <c r="A334" s="630"/>
      <c r="B334" s="401" t="s">
        <v>940</v>
      </c>
      <c r="C334" s="402">
        <v>1</v>
      </c>
      <c r="D334" s="402">
        <v>48</v>
      </c>
      <c r="E334" s="402">
        <v>22</v>
      </c>
      <c r="F334" s="402">
        <v>2</v>
      </c>
      <c r="G334" s="402">
        <v>95</v>
      </c>
      <c r="H334" s="402">
        <v>35</v>
      </c>
      <c r="I334" s="402"/>
      <c r="J334" s="402"/>
      <c r="K334" s="402"/>
      <c r="L334" s="402">
        <v>3</v>
      </c>
      <c r="M334" s="402">
        <v>143</v>
      </c>
      <c r="N334" s="402">
        <v>57</v>
      </c>
    </row>
    <row r="335" spans="1:14" ht="15" customHeight="1">
      <c r="A335" s="630"/>
      <c r="B335" s="401" t="s">
        <v>941</v>
      </c>
      <c r="C335" s="402">
        <v>13</v>
      </c>
      <c r="D335" s="402">
        <v>1810</v>
      </c>
      <c r="E335" s="402">
        <v>1389</v>
      </c>
      <c r="F335" s="402">
        <v>10</v>
      </c>
      <c r="G335" s="402">
        <v>1415</v>
      </c>
      <c r="H335" s="402">
        <v>866</v>
      </c>
      <c r="I335" s="402">
        <v>4</v>
      </c>
      <c r="J335" s="402">
        <v>675</v>
      </c>
      <c r="K335" s="402">
        <v>275</v>
      </c>
      <c r="L335" s="402">
        <v>27</v>
      </c>
      <c r="M335" s="402">
        <v>3900</v>
      </c>
      <c r="N335" s="402">
        <v>2530</v>
      </c>
    </row>
    <row r="336" spans="1:14" ht="15" customHeight="1">
      <c r="A336" s="631"/>
      <c r="B336" s="401" t="s">
        <v>942</v>
      </c>
      <c r="C336" s="402">
        <v>4</v>
      </c>
      <c r="D336" s="402">
        <v>320</v>
      </c>
      <c r="E336" s="402">
        <v>345</v>
      </c>
      <c r="F336" s="402">
        <v>5</v>
      </c>
      <c r="G336" s="402">
        <v>321</v>
      </c>
      <c r="H336" s="402">
        <v>318</v>
      </c>
      <c r="I336" s="402"/>
      <c r="J336" s="402"/>
      <c r="K336" s="402"/>
      <c r="L336" s="402">
        <v>9</v>
      </c>
      <c r="M336" s="402">
        <v>641</v>
      </c>
      <c r="N336" s="402">
        <v>663</v>
      </c>
    </row>
    <row r="337" spans="1:14" ht="15" customHeight="1">
      <c r="A337" s="627" t="s">
        <v>1380</v>
      </c>
      <c r="B337" s="628"/>
      <c r="C337" s="402">
        <v>474</v>
      </c>
      <c r="D337" s="402">
        <v>67123</v>
      </c>
      <c r="E337" s="402">
        <v>44701</v>
      </c>
      <c r="F337" s="402">
        <v>469</v>
      </c>
      <c r="G337" s="402">
        <v>61723</v>
      </c>
      <c r="H337" s="402">
        <v>41338</v>
      </c>
      <c r="I337" s="402">
        <v>36</v>
      </c>
      <c r="J337" s="402">
        <v>3855</v>
      </c>
      <c r="K337" s="402">
        <v>2799</v>
      </c>
      <c r="L337" s="402">
        <v>979</v>
      </c>
      <c r="M337" s="402">
        <v>132701</v>
      </c>
      <c r="N337" s="402">
        <v>88838</v>
      </c>
    </row>
    <row r="338" spans="1:14" ht="15" customHeight="1">
      <c r="A338" s="629" t="s">
        <v>18</v>
      </c>
      <c r="B338" s="401" t="s">
        <v>943</v>
      </c>
      <c r="C338" s="402">
        <v>118</v>
      </c>
      <c r="D338" s="402">
        <v>19252</v>
      </c>
      <c r="E338" s="402">
        <v>10859</v>
      </c>
      <c r="F338" s="402">
        <v>138</v>
      </c>
      <c r="G338" s="402">
        <v>23418</v>
      </c>
      <c r="H338" s="402">
        <v>11857</v>
      </c>
      <c r="I338" s="402">
        <v>9</v>
      </c>
      <c r="J338" s="402">
        <v>855</v>
      </c>
      <c r="K338" s="402">
        <v>374</v>
      </c>
      <c r="L338" s="402">
        <v>265</v>
      </c>
      <c r="M338" s="402">
        <v>43525</v>
      </c>
      <c r="N338" s="402">
        <v>23090</v>
      </c>
    </row>
    <row r="339" spans="1:14" ht="15" customHeight="1">
      <c r="A339" s="630"/>
      <c r="B339" s="401" t="s">
        <v>944</v>
      </c>
      <c r="C339" s="402">
        <v>21</v>
      </c>
      <c r="D339" s="402">
        <v>1559</v>
      </c>
      <c r="E339" s="402">
        <v>1317</v>
      </c>
      <c r="F339" s="402">
        <v>21</v>
      </c>
      <c r="G339" s="402">
        <v>1421</v>
      </c>
      <c r="H339" s="402">
        <v>970</v>
      </c>
      <c r="I339" s="402">
        <v>2</v>
      </c>
      <c r="J339" s="402">
        <v>148</v>
      </c>
      <c r="K339" s="402">
        <v>141</v>
      </c>
      <c r="L339" s="402">
        <v>44</v>
      </c>
      <c r="M339" s="402">
        <v>3128</v>
      </c>
      <c r="N339" s="402">
        <v>2428</v>
      </c>
    </row>
    <row r="340" spans="1:14" ht="15" customHeight="1">
      <c r="A340" s="630"/>
      <c r="B340" s="401" t="s">
        <v>945</v>
      </c>
      <c r="C340" s="402">
        <v>29</v>
      </c>
      <c r="D340" s="402">
        <v>2929</v>
      </c>
      <c r="E340" s="402">
        <v>2465</v>
      </c>
      <c r="F340" s="402">
        <v>38</v>
      </c>
      <c r="G340" s="402">
        <v>3591</v>
      </c>
      <c r="H340" s="402">
        <v>2597</v>
      </c>
      <c r="I340" s="402">
        <v>3</v>
      </c>
      <c r="J340" s="402">
        <v>364</v>
      </c>
      <c r="K340" s="402">
        <v>164</v>
      </c>
      <c r="L340" s="402">
        <v>70</v>
      </c>
      <c r="M340" s="402">
        <v>6884</v>
      </c>
      <c r="N340" s="402">
        <v>5226</v>
      </c>
    </row>
    <row r="341" spans="1:14" ht="15" customHeight="1">
      <c r="A341" s="630"/>
      <c r="B341" s="401" t="s">
        <v>701</v>
      </c>
      <c r="C341" s="402">
        <v>63</v>
      </c>
      <c r="D341" s="402">
        <v>10078</v>
      </c>
      <c r="E341" s="402">
        <v>5493</v>
      </c>
      <c r="F341" s="402">
        <v>65</v>
      </c>
      <c r="G341" s="402">
        <v>11203</v>
      </c>
      <c r="H341" s="402">
        <v>4857</v>
      </c>
      <c r="I341" s="402">
        <v>3</v>
      </c>
      <c r="J341" s="402">
        <v>260</v>
      </c>
      <c r="K341" s="402">
        <v>475</v>
      </c>
      <c r="L341" s="402">
        <v>131</v>
      </c>
      <c r="M341" s="402">
        <v>21541</v>
      </c>
      <c r="N341" s="402">
        <v>10825</v>
      </c>
    </row>
    <row r="342" spans="1:14" ht="15" customHeight="1">
      <c r="A342" s="630"/>
      <c r="B342" s="401" t="s">
        <v>946</v>
      </c>
      <c r="C342" s="402">
        <v>5</v>
      </c>
      <c r="D342" s="402">
        <v>395</v>
      </c>
      <c r="E342" s="402">
        <v>234</v>
      </c>
      <c r="F342" s="402">
        <v>3</v>
      </c>
      <c r="G342" s="402">
        <v>230</v>
      </c>
      <c r="H342" s="402">
        <v>0</v>
      </c>
      <c r="I342" s="402"/>
      <c r="J342" s="402"/>
      <c r="K342" s="402"/>
      <c r="L342" s="402">
        <v>8</v>
      </c>
      <c r="M342" s="402">
        <v>625</v>
      </c>
      <c r="N342" s="402">
        <v>234</v>
      </c>
    </row>
    <row r="343" spans="1:14" ht="15" customHeight="1">
      <c r="A343" s="630"/>
      <c r="B343" s="401" t="s">
        <v>947</v>
      </c>
      <c r="C343" s="402">
        <v>18</v>
      </c>
      <c r="D343" s="402">
        <v>1725</v>
      </c>
      <c r="E343" s="402">
        <v>1267</v>
      </c>
      <c r="F343" s="402">
        <v>31</v>
      </c>
      <c r="G343" s="402">
        <v>2012</v>
      </c>
      <c r="H343" s="402">
        <v>1527</v>
      </c>
      <c r="I343" s="402">
        <v>4</v>
      </c>
      <c r="J343" s="402">
        <v>620</v>
      </c>
      <c r="K343" s="402">
        <v>606</v>
      </c>
      <c r="L343" s="402">
        <v>53</v>
      </c>
      <c r="M343" s="402">
        <v>4357</v>
      </c>
      <c r="N343" s="402">
        <v>3400</v>
      </c>
    </row>
    <row r="344" spans="1:14" ht="15" customHeight="1">
      <c r="A344" s="630"/>
      <c r="B344" s="401" t="s">
        <v>948</v>
      </c>
      <c r="C344" s="402">
        <v>18</v>
      </c>
      <c r="D344" s="402">
        <v>1526</v>
      </c>
      <c r="E344" s="402">
        <v>1886</v>
      </c>
      <c r="F344" s="402">
        <v>17</v>
      </c>
      <c r="G344" s="402">
        <v>1368</v>
      </c>
      <c r="H344" s="402">
        <v>1676</v>
      </c>
      <c r="I344" s="402"/>
      <c r="J344" s="402"/>
      <c r="K344" s="402"/>
      <c r="L344" s="402">
        <v>35</v>
      </c>
      <c r="M344" s="402">
        <v>2894</v>
      </c>
      <c r="N344" s="402">
        <v>3562</v>
      </c>
    </row>
    <row r="345" spans="1:14" ht="15" customHeight="1">
      <c r="A345" s="630"/>
      <c r="B345" s="401" t="s">
        <v>949</v>
      </c>
      <c r="C345" s="402">
        <v>24</v>
      </c>
      <c r="D345" s="402">
        <v>1497</v>
      </c>
      <c r="E345" s="402">
        <v>853</v>
      </c>
      <c r="F345" s="402">
        <v>24</v>
      </c>
      <c r="G345" s="402">
        <v>1619</v>
      </c>
      <c r="H345" s="402">
        <v>933</v>
      </c>
      <c r="I345" s="402"/>
      <c r="J345" s="402"/>
      <c r="K345" s="402"/>
      <c r="L345" s="402">
        <v>48</v>
      </c>
      <c r="M345" s="402">
        <v>3116</v>
      </c>
      <c r="N345" s="402">
        <v>1786</v>
      </c>
    </row>
    <row r="346" spans="1:14" ht="15" customHeight="1">
      <c r="A346" s="630"/>
      <c r="B346" s="401" t="s">
        <v>950</v>
      </c>
      <c r="C346" s="402">
        <v>43</v>
      </c>
      <c r="D346" s="402">
        <v>5547</v>
      </c>
      <c r="E346" s="402">
        <v>2341</v>
      </c>
      <c r="F346" s="402">
        <v>60</v>
      </c>
      <c r="G346" s="402">
        <v>5704</v>
      </c>
      <c r="H346" s="402">
        <v>2651</v>
      </c>
      <c r="I346" s="402">
        <v>2</v>
      </c>
      <c r="J346" s="402">
        <v>160</v>
      </c>
      <c r="K346" s="402">
        <v>70</v>
      </c>
      <c r="L346" s="402">
        <v>105</v>
      </c>
      <c r="M346" s="402">
        <v>11411</v>
      </c>
      <c r="N346" s="402">
        <v>5062</v>
      </c>
    </row>
    <row r="347" spans="1:14" ht="15" customHeight="1">
      <c r="A347" s="630"/>
      <c r="B347" s="401" t="s">
        <v>951</v>
      </c>
      <c r="C347" s="402">
        <v>1</v>
      </c>
      <c r="D347" s="402">
        <v>224</v>
      </c>
      <c r="E347" s="402">
        <v>224</v>
      </c>
      <c r="F347" s="402">
        <v>4</v>
      </c>
      <c r="G347" s="402">
        <v>204</v>
      </c>
      <c r="H347" s="402">
        <v>58</v>
      </c>
      <c r="I347" s="402">
        <v>1</v>
      </c>
      <c r="J347" s="402">
        <v>100</v>
      </c>
      <c r="K347" s="402">
        <v>97</v>
      </c>
      <c r="L347" s="402">
        <v>6</v>
      </c>
      <c r="M347" s="402">
        <v>528</v>
      </c>
      <c r="N347" s="402">
        <v>379</v>
      </c>
    </row>
    <row r="348" spans="1:14" ht="15" customHeight="1">
      <c r="A348" s="630"/>
      <c r="B348" s="401" t="s">
        <v>952</v>
      </c>
      <c r="C348" s="402">
        <v>6</v>
      </c>
      <c r="D348" s="402">
        <v>560</v>
      </c>
      <c r="E348" s="402">
        <v>329</v>
      </c>
      <c r="F348" s="402">
        <v>6</v>
      </c>
      <c r="G348" s="402">
        <v>434</v>
      </c>
      <c r="H348" s="402">
        <v>281</v>
      </c>
      <c r="I348" s="402"/>
      <c r="J348" s="402"/>
      <c r="K348" s="402"/>
      <c r="L348" s="402">
        <v>12</v>
      </c>
      <c r="M348" s="402">
        <v>994</v>
      </c>
      <c r="N348" s="402">
        <v>610</v>
      </c>
    </row>
    <row r="349" spans="1:14" ht="15" customHeight="1">
      <c r="A349" s="630"/>
      <c r="B349" s="401" t="s">
        <v>953</v>
      </c>
      <c r="C349" s="402">
        <v>7</v>
      </c>
      <c r="D349" s="402">
        <v>490</v>
      </c>
      <c r="E349" s="402">
        <v>486</v>
      </c>
      <c r="F349" s="402">
        <v>4</v>
      </c>
      <c r="G349" s="402">
        <v>308</v>
      </c>
      <c r="H349" s="402">
        <v>210</v>
      </c>
      <c r="I349" s="402"/>
      <c r="J349" s="402"/>
      <c r="K349" s="402"/>
      <c r="L349" s="402">
        <v>11</v>
      </c>
      <c r="M349" s="402">
        <v>798</v>
      </c>
      <c r="N349" s="402">
        <v>696</v>
      </c>
    </row>
    <row r="350" spans="1:14" ht="15" customHeight="1">
      <c r="A350" s="630"/>
      <c r="B350" s="401" t="s">
        <v>954</v>
      </c>
      <c r="C350" s="402">
        <v>54</v>
      </c>
      <c r="D350" s="402">
        <v>6698</v>
      </c>
      <c r="E350" s="402">
        <v>4555</v>
      </c>
      <c r="F350" s="402">
        <v>75</v>
      </c>
      <c r="G350" s="402">
        <v>7000</v>
      </c>
      <c r="H350" s="402">
        <v>4469</v>
      </c>
      <c r="I350" s="402">
        <v>3</v>
      </c>
      <c r="J350" s="402">
        <v>820</v>
      </c>
      <c r="K350" s="402">
        <v>625</v>
      </c>
      <c r="L350" s="402">
        <v>132</v>
      </c>
      <c r="M350" s="402">
        <v>14518</v>
      </c>
      <c r="N350" s="402">
        <v>9649</v>
      </c>
    </row>
    <row r="351" spans="1:14" ht="15" customHeight="1">
      <c r="A351" s="630"/>
      <c r="B351" s="401" t="s">
        <v>955</v>
      </c>
      <c r="C351" s="402">
        <v>11</v>
      </c>
      <c r="D351" s="402">
        <v>1050</v>
      </c>
      <c r="E351" s="402">
        <v>761</v>
      </c>
      <c r="F351" s="402">
        <v>14</v>
      </c>
      <c r="G351" s="402">
        <v>953</v>
      </c>
      <c r="H351" s="402">
        <v>763</v>
      </c>
      <c r="I351" s="402"/>
      <c r="J351" s="402"/>
      <c r="K351" s="402"/>
      <c r="L351" s="402">
        <v>25</v>
      </c>
      <c r="M351" s="402">
        <v>2003</v>
      </c>
      <c r="N351" s="402">
        <v>1524</v>
      </c>
    </row>
    <row r="352" spans="1:14" ht="15" customHeight="1">
      <c r="A352" s="630"/>
      <c r="B352" s="401" t="s">
        <v>956</v>
      </c>
      <c r="C352" s="402">
        <v>97</v>
      </c>
      <c r="D352" s="402">
        <v>12249</v>
      </c>
      <c r="E352" s="402">
        <v>8222</v>
      </c>
      <c r="F352" s="402">
        <v>107</v>
      </c>
      <c r="G352" s="402">
        <v>13296</v>
      </c>
      <c r="H352" s="402">
        <v>8772</v>
      </c>
      <c r="I352" s="402">
        <v>2</v>
      </c>
      <c r="J352" s="402">
        <v>100</v>
      </c>
      <c r="K352" s="402">
        <v>95</v>
      </c>
      <c r="L352" s="402">
        <v>206</v>
      </c>
      <c r="M352" s="402">
        <v>25645</v>
      </c>
      <c r="N352" s="402">
        <v>17089</v>
      </c>
    </row>
    <row r="353" spans="1:14" ht="15" customHeight="1">
      <c r="A353" s="630"/>
      <c r="B353" s="401" t="s">
        <v>957</v>
      </c>
      <c r="C353" s="402">
        <v>36</v>
      </c>
      <c r="D353" s="402">
        <v>4018</v>
      </c>
      <c r="E353" s="402">
        <v>2699</v>
      </c>
      <c r="F353" s="402">
        <v>44</v>
      </c>
      <c r="G353" s="402">
        <v>4864</v>
      </c>
      <c r="H353" s="402">
        <v>3865</v>
      </c>
      <c r="I353" s="402">
        <v>3</v>
      </c>
      <c r="J353" s="402">
        <v>160</v>
      </c>
      <c r="K353" s="402">
        <v>100</v>
      </c>
      <c r="L353" s="402">
        <v>83</v>
      </c>
      <c r="M353" s="402">
        <v>9042</v>
      </c>
      <c r="N353" s="402">
        <v>6664</v>
      </c>
    </row>
    <row r="354" spans="1:14" ht="15" customHeight="1">
      <c r="A354" s="630"/>
      <c r="B354" s="401" t="s">
        <v>958</v>
      </c>
      <c r="C354" s="402">
        <v>97</v>
      </c>
      <c r="D354" s="402">
        <v>16339</v>
      </c>
      <c r="E354" s="402">
        <v>13755</v>
      </c>
      <c r="F354" s="402">
        <v>94</v>
      </c>
      <c r="G354" s="402">
        <v>10245</v>
      </c>
      <c r="H354" s="402">
        <v>8048</v>
      </c>
      <c r="I354" s="402">
        <v>26</v>
      </c>
      <c r="J354" s="402">
        <v>4282</v>
      </c>
      <c r="K354" s="402">
        <v>2908</v>
      </c>
      <c r="L354" s="402">
        <v>217</v>
      </c>
      <c r="M354" s="402">
        <v>30866</v>
      </c>
      <c r="N354" s="402">
        <v>24711</v>
      </c>
    </row>
    <row r="355" spans="1:14" ht="15" customHeight="1">
      <c r="A355" s="630"/>
      <c r="B355" s="401" t="s">
        <v>959</v>
      </c>
      <c r="C355" s="402">
        <v>24</v>
      </c>
      <c r="D355" s="402">
        <v>1363</v>
      </c>
      <c r="E355" s="402">
        <v>1225</v>
      </c>
      <c r="F355" s="402">
        <v>16</v>
      </c>
      <c r="G355" s="402">
        <v>1487</v>
      </c>
      <c r="H355" s="402">
        <v>1168</v>
      </c>
      <c r="I355" s="402">
        <v>5</v>
      </c>
      <c r="J355" s="402">
        <v>444</v>
      </c>
      <c r="K355" s="402">
        <v>54</v>
      </c>
      <c r="L355" s="402">
        <v>45</v>
      </c>
      <c r="M355" s="402">
        <v>3294</v>
      </c>
      <c r="N355" s="402">
        <v>2447</v>
      </c>
    </row>
    <row r="356" spans="1:14" ht="15" customHeight="1">
      <c r="A356" s="630"/>
      <c r="B356" s="401" t="s">
        <v>960</v>
      </c>
      <c r="C356" s="402">
        <v>73</v>
      </c>
      <c r="D356" s="402">
        <v>12313</v>
      </c>
      <c r="E356" s="402">
        <v>7605</v>
      </c>
      <c r="F356" s="402">
        <v>91</v>
      </c>
      <c r="G356" s="402">
        <v>10954</v>
      </c>
      <c r="H356" s="402">
        <v>6922</v>
      </c>
      <c r="I356" s="402">
        <v>8</v>
      </c>
      <c r="J356" s="402">
        <v>996</v>
      </c>
      <c r="K356" s="402">
        <v>627</v>
      </c>
      <c r="L356" s="402">
        <v>172</v>
      </c>
      <c r="M356" s="402">
        <v>24263</v>
      </c>
      <c r="N356" s="402">
        <v>15154</v>
      </c>
    </row>
    <row r="357" spans="1:14" ht="15" customHeight="1">
      <c r="A357" s="630"/>
      <c r="B357" s="401" t="s">
        <v>961</v>
      </c>
      <c r="C357" s="402">
        <v>33</v>
      </c>
      <c r="D357" s="402">
        <v>3423</v>
      </c>
      <c r="E357" s="402">
        <v>2688</v>
      </c>
      <c r="F357" s="402">
        <v>27</v>
      </c>
      <c r="G357" s="402">
        <v>3111</v>
      </c>
      <c r="H357" s="402">
        <v>2828</v>
      </c>
      <c r="I357" s="402">
        <v>1</v>
      </c>
      <c r="J357" s="402">
        <v>110</v>
      </c>
      <c r="K357" s="402">
        <v>110</v>
      </c>
      <c r="L357" s="402">
        <v>61</v>
      </c>
      <c r="M357" s="402">
        <v>6644</v>
      </c>
      <c r="N357" s="402">
        <v>5626</v>
      </c>
    </row>
    <row r="358" spans="1:14" ht="15" customHeight="1">
      <c r="A358" s="630"/>
      <c r="B358" s="401" t="s">
        <v>962</v>
      </c>
      <c r="C358" s="402">
        <v>22</v>
      </c>
      <c r="D358" s="402">
        <v>5185</v>
      </c>
      <c r="E358" s="402">
        <v>3127</v>
      </c>
      <c r="F358" s="402">
        <v>25</v>
      </c>
      <c r="G358" s="402">
        <v>3852</v>
      </c>
      <c r="H358" s="402">
        <v>1246</v>
      </c>
      <c r="I358" s="402"/>
      <c r="J358" s="402"/>
      <c r="K358" s="402"/>
      <c r="L358" s="402">
        <v>47</v>
      </c>
      <c r="M358" s="402">
        <v>9037</v>
      </c>
      <c r="N358" s="402">
        <v>4373</v>
      </c>
    </row>
    <row r="359" spans="1:14" ht="15" customHeight="1">
      <c r="A359" s="630"/>
      <c r="B359" s="401" t="s">
        <v>963</v>
      </c>
      <c r="C359" s="402">
        <v>103</v>
      </c>
      <c r="D359" s="402">
        <v>12460</v>
      </c>
      <c r="E359" s="402">
        <v>5348</v>
      </c>
      <c r="F359" s="402">
        <v>110</v>
      </c>
      <c r="G359" s="402">
        <v>14611</v>
      </c>
      <c r="H359" s="402">
        <v>6932</v>
      </c>
      <c r="I359" s="402">
        <v>6</v>
      </c>
      <c r="J359" s="402">
        <v>505</v>
      </c>
      <c r="K359" s="402">
        <v>240</v>
      </c>
      <c r="L359" s="402">
        <v>219</v>
      </c>
      <c r="M359" s="402">
        <v>27576</v>
      </c>
      <c r="N359" s="402">
        <v>12520</v>
      </c>
    </row>
    <row r="360" spans="1:14" ht="15" customHeight="1">
      <c r="A360" s="630"/>
      <c r="B360" s="401" t="s">
        <v>964</v>
      </c>
      <c r="C360" s="402">
        <v>10</v>
      </c>
      <c r="D360" s="402">
        <v>1100</v>
      </c>
      <c r="E360" s="402">
        <v>971</v>
      </c>
      <c r="F360" s="402">
        <v>27</v>
      </c>
      <c r="G360" s="402">
        <v>1973</v>
      </c>
      <c r="H360" s="402">
        <v>1274</v>
      </c>
      <c r="I360" s="402"/>
      <c r="J360" s="402"/>
      <c r="K360" s="402"/>
      <c r="L360" s="402">
        <v>37</v>
      </c>
      <c r="M360" s="402">
        <v>3073</v>
      </c>
      <c r="N360" s="402">
        <v>2245</v>
      </c>
    </row>
    <row r="361" spans="1:14" ht="15" customHeight="1">
      <c r="A361" s="630"/>
      <c r="B361" s="401" t="s">
        <v>1381</v>
      </c>
      <c r="C361" s="402">
        <v>1</v>
      </c>
      <c r="D361" s="402">
        <v>170</v>
      </c>
      <c r="E361" s="402">
        <v>170</v>
      </c>
      <c r="F361" s="402">
        <v>1</v>
      </c>
      <c r="G361" s="402">
        <v>120</v>
      </c>
      <c r="H361" s="402">
        <v>120</v>
      </c>
      <c r="I361" s="402"/>
      <c r="J361" s="402"/>
      <c r="K361" s="402"/>
      <c r="L361" s="402">
        <v>2</v>
      </c>
      <c r="M361" s="402">
        <v>290</v>
      </c>
      <c r="N361" s="402">
        <v>290</v>
      </c>
    </row>
    <row r="362" spans="1:14" ht="15" customHeight="1">
      <c r="A362" s="630"/>
      <c r="B362" s="401" t="s">
        <v>965</v>
      </c>
      <c r="C362" s="402">
        <v>22</v>
      </c>
      <c r="D362" s="402">
        <v>2740</v>
      </c>
      <c r="E362" s="402">
        <v>1875</v>
      </c>
      <c r="F362" s="402">
        <v>15</v>
      </c>
      <c r="G362" s="402">
        <v>1258</v>
      </c>
      <c r="H362" s="402">
        <v>775</v>
      </c>
      <c r="I362" s="402"/>
      <c r="J362" s="402"/>
      <c r="K362" s="402"/>
      <c r="L362" s="402">
        <v>37</v>
      </c>
      <c r="M362" s="402">
        <v>3998</v>
      </c>
      <c r="N362" s="402">
        <v>2650</v>
      </c>
    </row>
    <row r="363" spans="1:14" ht="15" customHeight="1">
      <c r="A363" s="630"/>
      <c r="B363" s="401" t="s">
        <v>966</v>
      </c>
      <c r="C363" s="402">
        <v>340</v>
      </c>
      <c r="D363" s="402">
        <v>77498</v>
      </c>
      <c r="E363" s="402">
        <v>40969</v>
      </c>
      <c r="F363" s="402">
        <v>386</v>
      </c>
      <c r="G363" s="402">
        <v>72361</v>
      </c>
      <c r="H363" s="402">
        <v>38978</v>
      </c>
      <c r="I363" s="402">
        <v>22</v>
      </c>
      <c r="J363" s="402">
        <v>6485</v>
      </c>
      <c r="K363" s="402">
        <v>3620</v>
      </c>
      <c r="L363" s="402">
        <v>748</v>
      </c>
      <c r="M363" s="402">
        <v>156344</v>
      </c>
      <c r="N363" s="402">
        <v>83567</v>
      </c>
    </row>
    <row r="364" spans="1:14" ht="15" customHeight="1">
      <c r="A364" s="630"/>
      <c r="B364" s="401" t="s">
        <v>746</v>
      </c>
      <c r="C364" s="402">
        <v>44</v>
      </c>
      <c r="D364" s="402">
        <v>6127</v>
      </c>
      <c r="E364" s="402">
        <v>2823</v>
      </c>
      <c r="F364" s="402">
        <v>45</v>
      </c>
      <c r="G364" s="402">
        <v>4734</v>
      </c>
      <c r="H364" s="402">
        <v>2427</v>
      </c>
      <c r="I364" s="402">
        <v>3</v>
      </c>
      <c r="J364" s="402">
        <v>366</v>
      </c>
      <c r="K364" s="402">
        <v>342</v>
      </c>
      <c r="L364" s="402">
        <v>92</v>
      </c>
      <c r="M364" s="402">
        <v>11227</v>
      </c>
      <c r="N364" s="402">
        <v>5592</v>
      </c>
    </row>
    <row r="365" spans="1:14" ht="15" customHeight="1">
      <c r="A365" s="630"/>
      <c r="B365" s="401" t="s">
        <v>967</v>
      </c>
      <c r="C365" s="402">
        <v>57</v>
      </c>
      <c r="D365" s="402">
        <v>6949</v>
      </c>
      <c r="E365" s="402">
        <v>5101</v>
      </c>
      <c r="F365" s="402">
        <v>45</v>
      </c>
      <c r="G365" s="402">
        <v>4920</v>
      </c>
      <c r="H365" s="402">
        <v>3203</v>
      </c>
      <c r="I365" s="402"/>
      <c r="J365" s="402"/>
      <c r="K365" s="402"/>
      <c r="L365" s="402">
        <v>102</v>
      </c>
      <c r="M365" s="402">
        <v>11869</v>
      </c>
      <c r="N365" s="402">
        <v>8304</v>
      </c>
    </row>
    <row r="366" spans="1:14" ht="15" customHeight="1">
      <c r="A366" s="630"/>
      <c r="B366" s="401" t="s">
        <v>968</v>
      </c>
      <c r="C366" s="402">
        <v>50</v>
      </c>
      <c r="D366" s="402">
        <v>5794</v>
      </c>
      <c r="E366" s="402">
        <v>4387</v>
      </c>
      <c r="F366" s="402">
        <v>86</v>
      </c>
      <c r="G366" s="402">
        <v>7793</v>
      </c>
      <c r="H366" s="402">
        <v>5376</v>
      </c>
      <c r="I366" s="402">
        <v>4</v>
      </c>
      <c r="J366" s="402">
        <v>373</v>
      </c>
      <c r="K366" s="402">
        <v>353</v>
      </c>
      <c r="L366" s="402">
        <v>140</v>
      </c>
      <c r="M366" s="402">
        <v>13960</v>
      </c>
      <c r="N366" s="402">
        <v>10116</v>
      </c>
    </row>
    <row r="367" spans="1:14" ht="15" customHeight="1">
      <c r="A367" s="631"/>
      <c r="B367" s="401" t="s">
        <v>969</v>
      </c>
      <c r="C367" s="402">
        <v>61</v>
      </c>
      <c r="D367" s="402">
        <v>5771</v>
      </c>
      <c r="E367" s="402">
        <v>4020</v>
      </c>
      <c r="F367" s="402">
        <v>67</v>
      </c>
      <c r="G367" s="402">
        <v>7109</v>
      </c>
      <c r="H367" s="402">
        <v>4736</v>
      </c>
      <c r="I367" s="402"/>
      <c r="J367" s="402"/>
      <c r="K367" s="402"/>
      <c r="L367" s="402">
        <v>128</v>
      </c>
      <c r="M367" s="402">
        <v>12880</v>
      </c>
      <c r="N367" s="402">
        <v>8756</v>
      </c>
    </row>
    <row r="368" spans="1:14" ht="15" customHeight="1">
      <c r="A368" s="629" t="s">
        <v>18</v>
      </c>
      <c r="B368" s="401" t="s">
        <v>970</v>
      </c>
      <c r="C368" s="402">
        <v>16</v>
      </c>
      <c r="D368" s="402">
        <v>1329</v>
      </c>
      <c r="E368" s="402">
        <v>727</v>
      </c>
      <c r="F368" s="402">
        <v>24</v>
      </c>
      <c r="G368" s="402">
        <v>1408</v>
      </c>
      <c r="H368" s="402">
        <v>818</v>
      </c>
      <c r="I368" s="402">
        <v>1</v>
      </c>
      <c r="J368" s="402">
        <v>60</v>
      </c>
      <c r="K368" s="402">
        <v>20</v>
      </c>
      <c r="L368" s="402">
        <v>41</v>
      </c>
      <c r="M368" s="402">
        <v>2797</v>
      </c>
      <c r="N368" s="402">
        <v>1565</v>
      </c>
    </row>
    <row r="369" spans="1:14" ht="15" customHeight="1">
      <c r="A369" s="630"/>
      <c r="B369" s="401" t="s">
        <v>971</v>
      </c>
      <c r="C369" s="402">
        <v>75</v>
      </c>
      <c r="D369" s="402">
        <v>15162</v>
      </c>
      <c r="E369" s="402">
        <v>7446</v>
      </c>
      <c r="F369" s="402">
        <v>77</v>
      </c>
      <c r="G369" s="402">
        <v>11806</v>
      </c>
      <c r="H369" s="402">
        <v>5480</v>
      </c>
      <c r="I369" s="402">
        <v>2</v>
      </c>
      <c r="J369" s="402">
        <v>240</v>
      </c>
      <c r="K369" s="402">
        <v>202</v>
      </c>
      <c r="L369" s="402">
        <v>154</v>
      </c>
      <c r="M369" s="402">
        <v>27208</v>
      </c>
      <c r="N369" s="402">
        <v>13128</v>
      </c>
    </row>
    <row r="370" spans="1:14" ht="15" customHeight="1">
      <c r="A370" s="630"/>
      <c r="B370" s="401" t="s">
        <v>972</v>
      </c>
      <c r="C370" s="402">
        <v>22</v>
      </c>
      <c r="D370" s="402">
        <v>2401</v>
      </c>
      <c r="E370" s="402">
        <v>676</v>
      </c>
      <c r="F370" s="402">
        <v>33</v>
      </c>
      <c r="G370" s="402">
        <v>3658</v>
      </c>
      <c r="H370" s="402">
        <v>1930</v>
      </c>
      <c r="I370" s="402">
        <v>6</v>
      </c>
      <c r="J370" s="402">
        <v>412</v>
      </c>
      <c r="K370" s="402">
        <v>333</v>
      </c>
      <c r="L370" s="402">
        <v>61</v>
      </c>
      <c r="M370" s="402">
        <v>6471</v>
      </c>
      <c r="N370" s="402">
        <v>2939</v>
      </c>
    </row>
    <row r="371" spans="1:14" ht="15" customHeight="1">
      <c r="A371" s="630"/>
      <c r="B371" s="401" t="s">
        <v>973</v>
      </c>
      <c r="C371" s="402">
        <v>20</v>
      </c>
      <c r="D371" s="402">
        <v>2257</v>
      </c>
      <c r="E371" s="402">
        <v>1098</v>
      </c>
      <c r="F371" s="402">
        <v>24</v>
      </c>
      <c r="G371" s="402">
        <v>2896</v>
      </c>
      <c r="H371" s="402">
        <v>1257</v>
      </c>
      <c r="I371" s="402">
        <v>2</v>
      </c>
      <c r="J371" s="402">
        <v>93</v>
      </c>
      <c r="K371" s="402">
        <v>52</v>
      </c>
      <c r="L371" s="402">
        <v>46</v>
      </c>
      <c r="M371" s="402">
        <v>5246</v>
      </c>
      <c r="N371" s="402">
        <v>2407</v>
      </c>
    </row>
    <row r="372" spans="1:14" ht="15" customHeight="1">
      <c r="A372" s="630"/>
      <c r="B372" s="401" t="s">
        <v>974</v>
      </c>
      <c r="C372" s="402">
        <v>4</v>
      </c>
      <c r="D372" s="402">
        <v>306</v>
      </c>
      <c r="E372" s="402">
        <v>225</v>
      </c>
      <c r="F372" s="402">
        <v>6</v>
      </c>
      <c r="G372" s="402">
        <v>508</v>
      </c>
      <c r="H372" s="402">
        <v>154</v>
      </c>
      <c r="I372" s="402"/>
      <c r="J372" s="402"/>
      <c r="K372" s="402"/>
      <c r="L372" s="402">
        <v>10</v>
      </c>
      <c r="M372" s="402">
        <v>814</v>
      </c>
      <c r="N372" s="402">
        <v>379</v>
      </c>
    </row>
    <row r="373" spans="1:14" ht="15" customHeight="1">
      <c r="A373" s="631"/>
      <c r="B373" s="401" t="s">
        <v>975</v>
      </c>
      <c r="C373" s="402">
        <v>16</v>
      </c>
      <c r="D373" s="402">
        <v>1945</v>
      </c>
      <c r="E373" s="402">
        <v>1147</v>
      </c>
      <c r="F373" s="402">
        <v>18</v>
      </c>
      <c r="G373" s="402">
        <v>1379</v>
      </c>
      <c r="H373" s="402">
        <v>1238</v>
      </c>
      <c r="I373" s="402"/>
      <c r="J373" s="402"/>
      <c r="K373" s="402"/>
      <c r="L373" s="402">
        <v>34</v>
      </c>
      <c r="M373" s="402">
        <v>3324</v>
      </c>
      <c r="N373" s="402">
        <v>2385</v>
      </c>
    </row>
    <row r="374" spans="1:14" ht="15" customHeight="1">
      <c r="A374" s="627" t="s">
        <v>1382</v>
      </c>
      <c r="B374" s="628"/>
      <c r="C374" s="402">
        <v>1641</v>
      </c>
      <c r="D374" s="402">
        <v>250429</v>
      </c>
      <c r="E374" s="402">
        <v>149374</v>
      </c>
      <c r="F374" s="402">
        <v>1868</v>
      </c>
      <c r="G374" s="402">
        <v>243808</v>
      </c>
      <c r="H374" s="402">
        <v>140396</v>
      </c>
      <c r="I374" s="402">
        <v>118</v>
      </c>
      <c r="J374" s="402">
        <v>17953</v>
      </c>
      <c r="K374" s="402">
        <v>11608</v>
      </c>
      <c r="L374" s="402">
        <v>3627</v>
      </c>
      <c r="M374" s="402">
        <v>512190</v>
      </c>
      <c r="N374" s="402">
        <v>301378</v>
      </c>
    </row>
    <row r="375" spans="1:14" ht="15" customHeight="1">
      <c r="A375" s="629" t="s">
        <v>19</v>
      </c>
      <c r="B375" s="401" t="s">
        <v>976</v>
      </c>
      <c r="C375" s="402">
        <v>2</v>
      </c>
      <c r="D375" s="402">
        <v>140</v>
      </c>
      <c r="E375" s="402">
        <v>72</v>
      </c>
      <c r="F375" s="402">
        <v>7</v>
      </c>
      <c r="G375" s="402">
        <v>413</v>
      </c>
      <c r="H375" s="402">
        <v>164</v>
      </c>
      <c r="I375" s="402"/>
      <c r="J375" s="402"/>
      <c r="K375" s="402"/>
      <c r="L375" s="402">
        <v>9</v>
      </c>
      <c r="M375" s="402">
        <v>553</v>
      </c>
      <c r="N375" s="402">
        <v>236</v>
      </c>
    </row>
    <row r="376" spans="1:14" ht="15" customHeight="1">
      <c r="A376" s="630"/>
      <c r="B376" s="401" t="s">
        <v>977</v>
      </c>
      <c r="C376" s="402">
        <v>2</v>
      </c>
      <c r="D376" s="402">
        <v>30</v>
      </c>
      <c r="E376" s="402">
        <v>23</v>
      </c>
      <c r="F376" s="402">
        <v>3</v>
      </c>
      <c r="G376" s="402">
        <v>90</v>
      </c>
      <c r="H376" s="402">
        <v>78</v>
      </c>
      <c r="I376" s="402"/>
      <c r="J376" s="402"/>
      <c r="K376" s="402"/>
      <c r="L376" s="402">
        <v>5</v>
      </c>
      <c r="M376" s="402">
        <v>120</v>
      </c>
      <c r="N376" s="402">
        <v>101</v>
      </c>
    </row>
    <row r="377" spans="1:14" ht="15" customHeight="1">
      <c r="A377" s="630"/>
      <c r="B377" s="401" t="s">
        <v>978</v>
      </c>
      <c r="C377" s="402"/>
      <c r="D377" s="402"/>
      <c r="E377" s="402"/>
      <c r="F377" s="402">
        <v>3</v>
      </c>
      <c r="G377" s="402">
        <v>110</v>
      </c>
      <c r="H377" s="402">
        <v>75</v>
      </c>
      <c r="I377" s="402">
        <v>1</v>
      </c>
      <c r="J377" s="402">
        <v>100</v>
      </c>
      <c r="K377" s="402">
        <v>100</v>
      </c>
      <c r="L377" s="402">
        <v>4</v>
      </c>
      <c r="M377" s="402">
        <v>210</v>
      </c>
      <c r="N377" s="402">
        <v>175</v>
      </c>
    </row>
    <row r="378" spans="1:14" ht="15" customHeight="1">
      <c r="A378" s="630"/>
      <c r="B378" s="401" t="s">
        <v>979</v>
      </c>
      <c r="C378" s="402">
        <v>8</v>
      </c>
      <c r="D378" s="402">
        <v>425</v>
      </c>
      <c r="E378" s="402">
        <v>360</v>
      </c>
      <c r="F378" s="402">
        <v>11</v>
      </c>
      <c r="G378" s="402">
        <v>817</v>
      </c>
      <c r="H378" s="402">
        <v>490</v>
      </c>
      <c r="I378" s="402"/>
      <c r="J378" s="402"/>
      <c r="K378" s="402"/>
      <c r="L378" s="402">
        <v>19</v>
      </c>
      <c r="M378" s="402">
        <v>1242</v>
      </c>
      <c r="N378" s="402">
        <v>850</v>
      </c>
    </row>
    <row r="379" spans="1:14" ht="15" customHeight="1">
      <c r="A379" s="630"/>
      <c r="B379" s="401" t="s">
        <v>980</v>
      </c>
      <c r="C379" s="402">
        <v>42</v>
      </c>
      <c r="D379" s="402">
        <v>2227</v>
      </c>
      <c r="E379" s="402">
        <v>2640</v>
      </c>
      <c r="F379" s="402">
        <v>45</v>
      </c>
      <c r="G379" s="402">
        <v>2862</v>
      </c>
      <c r="H379" s="402">
        <v>2594</v>
      </c>
      <c r="I379" s="402"/>
      <c r="J379" s="402"/>
      <c r="K379" s="402"/>
      <c r="L379" s="402">
        <v>87</v>
      </c>
      <c r="M379" s="402">
        <v>5089</v>
      </c>
      <c r="N379" s="402">
        <v>5234</v>
      </c>
    </row>
    <row r="380" spans="1:14" ht="15" customHeight="1">
      <c r="A380" s="630"/>
      <c r="B380" s="401" t="s">
        <v>981</v>
      </c>
      <c r="C380" s="402">
        <v>16</v>
      </c>
      <c r="D380" s="402">
        <v>843</v>
      </c>
      <c r="E380" s="402">
        <v>646</v>
      </c>
      <c r="F380" s="402">
        <v>13</v>
      </c>
      <c r="G380" s="402">
        <v>736</v>
      </c>
      <c r="H380" s="402">
        <v>527</v>
      </c>
      <c r="I380" s="402">
        <v>3</v>
      </c>
      <c r="J380" s="402">
        <v>105</v>
      </c>
      <c r="K380" s="402">
        <v>78</v>
      </c>
      <c r="L380" s="402">
        <v>32</v>
      </c>
      <c r="M380" s="402">
        <v>1684</v>
      </c>
      <c r="N380" s="402">
        <v>1251</v>
      </c>
    </row>
    <row r="381" spans="1:14" ht="15" customHeight="1">
      <c r="A381" s="630"/>
      <c r="B381" s="401" t="s">
        <v>982</v>
      </c>
      <c r="C381" s="402">
        <v>3</v>
      </c>
      <c r="D381" s="402">
        <v>174</v>
      </c>
      <c r="E381" s="402">
        <v>70</v>
      </c>
      <c r="F381" s="402">
        <v>6</v>
      </c>
      <c r="G381" s="402">
        <v>334</v>
      </c>
      <c r="H381" s="402">
        <v>202</v>
      </c>
      <c r="I381" s="402"/>
      <c r="J381" s="402"/>
      <c r="K381" s="402"/>
      <c r="L381" s="402">
        <v>9</v>
      </c>
      <c r="M381" s="402">
        <v>508</v>
      </c>
      <c r="N381" s="402">
        <v>272</v>
      </c>
    </row>
    <row r="382" spans="1:14" ht="15" customHeight="1">
      <c r="A382" s="631"/>
      <c r="B382" s="401" t="s">
        <v>983</v>
      </c>
      <c r="C382" s="402">
        <v>1</v>
      </c>
      <c r="D382" s="402">
        <v>35</v>
      </c>
      <c r="E382" s="402">
        <v>35</v>
      </c>
      <c r="F382" s="402">
        <v>1</v>
      </c>
      <c r="G382" s="402">
        <v>40</v>
      </c>
      <c r="H382" s="402">
        <v>40</v>
      </c>
      <c r="I382" s="402"/>
      <c r="J382" s="402"/>
      <c r="K382" s="402"/>
      <c r="L382" s="402">
        <v>2</v>
      </c>
      <c r="M382" s="402">
        <v>75</v>
      </c>
      <c r="N382" s="402">
        <v>75</v>
      </c>
    </row>
    <row r="383" spans="1:14" ht="15" customHeight="1">
      <c r="A383" s="627" t="s">
        <v>1383</v>
      </c>
      <c r="B383" s="628"/>
      <c r="C383" s="402">
        <v>74</v>
      </c>
      <c r="D383" s="402">
        <v>3874</v>
      </c>
      <c r="E383" s="402">
        <v>3846</v>
      </c>
      <c r="F383" s="402">
        <v>89</v>
      </c>
      <c r="G383" s="402">
        <v>5402</v>
      </c>
      <c r="H383" s="402">
        <v>4170</v>
      </c>
      <c r="I383" s="402">
        <v>4</v>
      </c>
      <c r="J383" s="402">
        <v>205</v>
      </c>
      <c r="K383" s="402">
        <v>178</v>
      </c>
      <c r="L383" s="402">
        <v>167</v>
      </c>
      <c r="M383" s="402">
        <v>9481</v>
      </c>
      <c r="N383" s="402">
        <v>8194</v>
      </c>
    </row>
    <row r="384" spans="1:14" ht="15" customHeight="1">
      <c r="A384" s="629" t="s">
        <v>20</v>
      </c>
      <c r="B384" s="401" t="s">
        <v>984</v>
      </c>
      <c r="C384" s="402">
        <v>2</v>
      </c>
      <c r="D384" s="402">
        <v>36</v>
      </c>
      <c r="E384" s="402">
        <v>36</v>
      </c>
      <c r="F384" s="402">
        <v>2</v>
      </c>
      <c r="G384" s="402">
        <v>76</v>
      </c>
      <c r="H384" s="402">
        <v>76</v>
      </c>
      <c r="I384" s="402"/>
      <c r="J384" s="402"/>
      <c r="K384" s="402"/>
      <c r="L384" s="402">
        <v>4</v>
      </c>
      <c r="M384" s="402">
        <v>112</v>
      </c>
      <c r="N384" s="402">
        <v>112</v>
      </c>
    </row>
    <row r="385" spans="1:14" ht="15" customHeight="1">
      <c r="A385" s="630"/>
      <c r="B385" s="401" t="s">
        <v>985</v>
      </c>
      <c r="C385" s="402">
        <v>2</v>
      </c>
      <c r="D385" s="402">
        <v>242</v>
      </c>
      <c r="E385" s="402">
        <v>177</v>
      </c>
      <c r="F385" s="402">
        <v>4</v>
      </c>
      <c r="G385" s="402">
        <v>280</v>
      </c>
      <c r="H385" s="402">
        <v>279</v>
      </c>
      <c r="I385" s="402"/>
      <c r="J385" s="402"/>
      <c r="K385" s="402"/>
      <c r="L385" s="402">
        <v>6</v>
      </c>
      <c r="M385" s="402">
        <v>522</v>
      </c>
      <c r="N385" s="402">
        <v>456</v>
      </c>
    </row>
    <row r="386" spans="1:14" ht="15" customHeight="1">
      <c r="A386" s="630"/>
      <c r="B386" s="401" t="s">
        <v>986</v>
      </c>
      <c r="C386" s="402">
        <v>27</v>
      </c>
      <c r="D386" s="402">
        <v>2005</v>
      </c>
      <c r="E386" s="402">
        <v>1865</v>
      </c>
      <c r="F386" s="402">
        <v>30</v>
      </c>
      <c r="G386" s="402">
        <v>2513</v>
      </c>
      <c r="H386" s="402">
        <v>2270</v>
      </c>
      <c r="I386" s="402"/>
      <c r="J386" s="402"/>
      <c r="K386" s="402"/>
      <c r="L386" s="402">
        <v>57</v>
      </c>
      <c r="M386" s="402">
        <v>4518</v>
      </c>
      <c r="N386" s="402">
        <v>4135</v>
      </c>
    </row>
    <row r="387" spans="1:14" ht="15" customHeight="1">
      <c r="A387" s="630"/>
      <c r="B387" s="401" t="s">
        <v>987</v>
      </c>
      <c r="C387" s="402">
        <v>5</v>
      </c>
      <c r="D387" s="402">
        <v>1185</v>
      </c>
      <c r="E387" s="402">
        <v>693</v>
      </c>
      <c r="F387" s="402">
        <v>6</v>
      </c>
      <c r="G387" s="402">
        <v>450</v>
      </c>
      <c r="H387" s="402">
        <v>301</v>
      </c>
      <c r="I387" s="402"/>
      <c r="J387" s="402"/>
      <c r="K387" s="402"/>
      <c r="L387" s="402">
        <v>11</v>
      </c>
      <c r="M387" s="402">
        <v>1635</v>
      </c>
      <c r="N387" s="402">
        <v>994</v>
      </c>
    </row>
    <row r="388" spans="1:14" ht="15" customHeight="1">
      <c r="A388" s="630"/>
      <c r="B388" s="401" t="s">
        <v>989</v>
      </c>
      <c r="C388" s="402">
        <v>5</v>
      </c>
      <c r="D388" s="402">
        <v>331</v>
      </c>
      <c r="E388" s="402">
        <v>304</v>
      </c>
      <c r="F388" s="402">
        <v>8</v>
      </c>
      <c r="G388" s="402">
        <v>392</v>
      </c>
      <c r="H388" s="402">
        <v>331</v>
      </c>
      <c r="I388" s="402"/>
      <c r="J388" s="402"/>
      <c r="K388" s="402"/>
      <c r="L388" s="402">
        <v>13</v>
      </c>
      <c r="M388" s="402">
        <v>723</v>
      </c>
      <c r="N388" s="402">
        <v>635</v>
      </c>
    </row>
    <row r="389" spans="1:14" ht="15" customHeight="1">
      <c r="A389" s="630"/>
      <c r="B389" s="401" t="s">
        <v>990</v>
      </c>
      <c r="C389" s="402">
        <v>1</v>
      </c>
      <c r="D389" s="402">
        <v>25</v>
      </c>
      <c r="E389" s="402">
        <v>25</v>
      </c>
      <c r="F389" s="402">
        <v>4</v>
      </c>
      <c r="G389" s="402">
        <v>191</v>
      </c>
      <c r="H389" s="402">
        <v>63</v>
      </c>
      <c r="I389" s="402"/>
      <c r="J389" s="402"/>
      <c r="K389" s="402"/>
      <c r="L389" s="402">
        <v>5</v>
      </c>
      <c r="M389" s="402">
        <v>216</v>
      </c>
      <c r="N389" s="402">
        <v>88</v>
      </c>
    </row>
    <row r="390" spans="1:14" ht="15" customHeight="1">
      <c r="A390" s="630"/>
      <c r="B390" s="401" t="s">
        <v>988</v>
      </c>
      <c r="C390" s="402">
        <v>1</v>
      </c>
      <c r="D390" s="402">
        <v>44</v>
      </c>
      <c r="E390" s="402">
        <v>24</v>
      </c>
      <c r="F390" s="402">
        <v>1</v>
      </c>
      <c r="G390" s="402">
        <v>12</v>
      </c>
      <c r="H390" s="402">
        <v>9</v>
      </c>
      <c r="I390" s="402"/>
      <c r="J390" s="402"/>
      <c r="K390" s="402"/>
      <c r="L390" s="402">
        <v>2</v>
      </c>
      <c r="M390" s="402">
        <v>56</v>
      </c>
      <c r="N390" s="402">
        <v>33</v>
      </c>
    </row>
    <row r="391" spans="1:14" ht="15" customHeight="1">
      <c r="A391" s="631"/>
      <c r="B391" s="401" t="s">
        <v>1384</v>
      </c>
      <c r="C391" s="402">
        <v>2</v>
      </c>
      <c r="D391" s="402">
        <v>215</v>
      </c>
      <c r="E391" s="402">
        <v>120</v>
      </c>
      <c r="F391" s="402">
        <v>2</v>
      </c>
      <c r="G391" s="402">
        <v>92</v>
      </c>
      <c r="H391" s="402">
        <v>50</v>
      </c>
      <c r="I391" s="402">
        <v>1</v>
      </c>
      <c r="J391" s="402">
        <v>40</v>
      </c>
      <c r="K391" s="402">
        <v>40</v>
      </c>
      <c r="L391" s="402">
        <v>5</v>
      </c>
      <c r="M391" s="402">
        <v>347</v>
      </c>
      <c r="N391" s="402">
        <v>210</v>
      </c>
    </row>
    <row r="392" spans="1:14" ht="15" customHeight="1">
      <c r="A392" s="627" t="s">
        <v>1385</v>
      </c>
      <c r="B392" s="628"/>
      <c r="C392" s="402">
        <v>45</v>
      </c>
      <c r="D392" s="402">
        <v>4083</v>
      </c>
      <c r="E392" s="402">
        <v>3244</v>
      </c>
      <c r="F392" s="402">
        <v>57</v>
      </c>
      <c r="G392" s="402">
        <v>4006</v>
      </c>
      <c r="H392" s="402">
        <v>3379</v>
      </c>
      <c r="I392" s="402">
        <v>1</v>
      </c>
      <c r="J392" s="402">
        <v>40</v>
      </c>
      <c r="K392" s="402">
        <v>40</v>
      </c>
      <c r="L392" s="402">
        <v>103</v>
      </c>
      <c r="M392" s="402">
        <v>8129</v>
      </c>
      <c r="N392" s="402">
        <v>6663</v>
      </c>
    </row>
    <row r="393" spans="1:14" ht="15" customHeight="1">
      <c r="A393" s="629" t="s">
        <v>21</v>
      </c>
      <c r="B393" s="401" t="s">
        <v>991</v>
      </c>
      <c r="C393" s="402">
        <v>18</v>
      </c>
      <c r="D393" s="402">
        <v>1210</v>
      </c>
      <c r="E393" s="402">
        <v>1106</v>
      </c>
      <c r="F393" s="402">
        <v>22</v>
      </c>
      <c r="G393" s="402">
        <v>1423</v>
      </c>
      <c r="H393" s="402">
        <v>1298</v>
      </c>
      <c r="I393" s="402"/>
      <c r="J393" s="402"/>
      <c r="K393" s="402"/>
      <c r="L393" s="402">
        <v>40</v>
      </c>
      <c r="M393" s="402">
        <v>2633</v>
      </c>
      <c r="N393" s="402">
        <v>2404</v>
      </c>
    </row>
    <row r="394" spans="1:14" ht="15" customHeight="1">
      <c r="A394" s="630"/>
      <c r="B394" s="401" t="s">
        <v>992</v>
      </c>
      <c r="C394" s="402">
        <v>2</v>
      </c>
      <c r="D394" s="402">
        <v>46</v>
      </c>
      <c r="E394" s="402">
        <v>36</v>
      </c>
      <c r="F394" s="402">
        <v>3</v>
      </c>
      <c r="G394" s="402">
        <v>60</v>
      </c>
      <c r="H394" s="402">
        <v>42</v>
      </c>
      <c r="I394" s="402"/>
      <c r="J394" s="402"/>
      <c r="K394" s="402"/>
      <c r="L394" s="402">
        <v>5</v>
      </c>
      <c r="M394" s="402">
        <v>106</v>
      </c>
      <c r="N394" s="402">
        <v>78</v>
      </c>
    </row>
    <row r="395" spans="1:14" ht="15" customHeight="1">
      <c r="A395" s="630"/>
      <c r="B395" s="401" t="s">
        <v>993</v>
      </c>
      <c r="C395" s="402">
        <v>2</v>
      </c>
      <c r="D395" s="402">
        <v>40</v>
      </c>
      <c r="E395" s="402">
        <v>15</v>
      </c>
      <c r="F395" s="402">
        <v>2</v>
      </c>
      <c r="G395" s="402">
        <v>40</v>
      </c>
      <c r="H395" s="402">
        <v>25</v>
      </c>
      <c r="I395" s="402"/>
      <c r="J395" s="402"/>
      <c r="K395" s="402"/>
      <c r="L395" s="402">
        <v>4</v>
      </c>
      <c r="M395" s="402">
        <v>80</v>
      </c>
      <c r="N395" s="402">
        <v>40</v>
      </c>
    </row>
    <row r="396" spans="1:14" ht="15" customHeight="1">
      <c r="A396" s="630"/>
      <c r="B396" s="401" t="s">
        <v>994</v>
      </c>
      <c r="C396" s="402">
        <v>1</v>
      </c>
      <c r="D396" s="402">
        <v>10</v>
      </c>
      <c r="E396" s="402">
        <v>0</v>
      </c>
      <c r="F396" s="402">
        <v>2</v>
      </c>
      <c r="G396" s="402">
        <v>40</v>
      </c>
      <c r="H396" s="402">
        <v>0</v>
      </c>
      <c r="I396" s="402"/>
      <c r="J396" s="402"/>
      <c r="K396" s="402"/>
      <c r="L396" s="402">
        <v>3</v>
      </c>
      <c r="M396" s="402">
        <v>50</v>
      </c>
      <c r="N396" s="402">
        <v>0</v>
      </c>
    </row>
    <row r="397" spans="1:14" ht="15" customHeight="1">
      <c r="A397" s="630"/>
      <c r="B397" s="401" t="s">
        <v>995</v>
      </c>
      <c r="C397" s="402">
        <v>3</v>
      </c>
      <c r="D397" s="402">
        <v>199</v>
      </c>
      <c r="E397" s="402">
        <v>191</v>
      </c>
      <c r="F397" s="402">
        <v>8</v>
      </c>
      <c r="G397" s="402">
        <v>375</v>
      </c>
      <c r="H397" s="402">
        <v>307</v>
      </c>
      <c r="I397" s="402"/>
      <c r="J397" s="402"/>
      <c r="K397" s="402"/>
      <c r="L397" s="402">
        <v>11</v>
      </c>
      <c r="M397" s="402">
        <v>574</v>
      </c>
      <c r="N397" s="402">
        <v>498</v>
      </c>
    </row>
    <row r="398" spans="1:14" ht="15" customHeight="1">
      <c r="A398" s="630"/>
      <c r="B398" s="401" t="s">
        <v>996</v>
      </c>
      <c r="C398" s="402">
        <v>1</v>
      </c>
      <c r="D398" s="402">
        <v>10</v>
      </c>
      <c r="E398" s="402">
        <v>0</v>
      </c>
      <c r="F398" s="402">
        <v>3</v>
      </c>
      <c r="G398" s="402">
        <v>42</v>
      </c>
      <c r="H398" s="402">
        <v>2</v>
      </c>
      <c r="I398" s="402"/>
      <c r="J398" s="402"/>
      <c r="K398" s="402"/>
      <c r="L398" s="402">
        <v>4</v>
      </c>
      <c r="M398" s="402">
        <v>52</v>
      </c>
      <c r="N398" s="402">
        <v>2</v>
      </c>
    </row>
    <row r="399" spans="1:14" ht="15" customHeight="1">
      <c r="A399" s="630"/>
      <c r="B399" s="401" t="s">
        <v>1386</v>
      </c>
      <c r="C399" s="402">
        <v>1</v>
      </c>
      <c r="D399" s="402">
        <v>10</v>
      </c>
      <c r="E399" s="402">
        <v>0</v>
      </c>
      <c r="F399" s="402">
        <v>1</v>
      </c>
      <c r="G399" s="402">
        <v>10</v>
      </c>
      <c r="H399" s="402">
        <v>0</v>
      </c>
      <c r="I399" s="402"/>
      <c r="J399" s="402"/>
      <c r="K399" s="402"/>
      <c r="L399" s="402">
        <v>2</v>
      </c>
      <c r="M399" s="402">
        <v>20</v>
      </c>
      <c r="N399" s="402">
        <v>0</v>
      </c>
    </row>
    <row r="400" spans="1:14" ht="15" customHeight="1">
      <c r="A400" s="631"/>
      <c r="B400" s="401" t="s">
        <v>997</v>
      </c>
      <c r="C400" s="402">
        <v>2</v>
      </c>
      <c r="D400" s="402">
        <v>26</v>
      </c>
      <c r="E400" s="402">
        <v>14</v>
      </c>
      <c r="F400" s="402">
        <v>2</v>
      </c>
      <c r="G400" s="402">
        <v>24</v>
      </c>
      <c r="H400" s="402">
        <v>0</v>
      </c>
      <c r="I400" s="402"/>
      <c r="J400" s="402"/>
      <c r="K400" s="402"/>
      <c r="L400" s="402">
        <v>4</v>
      </c>
      <c r="M400" s="402">
        <v>50</v>
      </c>
      <c r="N400" s="402">
        <v>14</v>
      </c>
    </row>
    <row r="401" spans="1:14" ht="15" customHeight="1">
      <c r="A401" s="627" t="s">
        <v>1387</v>
      </c>
      <c r="B401" s="628"/>
      <c r="C401" s="402">
        <v>30</v>
      </c>
      <c r="D401" s="402">
        <v>1551</v>
      </c>
      <c r="E401" s="402">
        <v>1362</v>
      </c>
      <c r="F401" s="402">
        <v>43</v>
      </c>
      <c r="G401" s="402">
        <v>2014</v>
      </c>
      <c r="H401" s="402">
        <v>1674</v>
      </c>
      <c r="I401" s="402"/>
      <c r="J401" s="402"/>
      <c r="K401" s="402"/>
      <c r="L401" s="402">
        <v>73</v>
      </c>
      <c r="M401" s="402">
        <v>3565</v>
      </c>
      <c r="N401" s="402">
        <v>3036</v>
      </c>
    </row>
    <row r="402" spans="1:14" ht="15" customHeight="1">
      <c r="A402" s="629" t="s">
        <v>22</v>
      </c>
      <c r="B402" s="401" t="s">
        <v>998</v>
      </c>
      <c r="C402" s="402">
        <v>37</v>
      </c>
      <c r="D402" s="402">
        <v>1955</v>
      </c>
      <c r="E402" s="402">
        <v>1565</v>
      </c>
      <c r="F402" s="402">
        <v>26</v>
      </c>
      <c r="G402" s="402">
        <v>1564</v>
      </c>
      <c r="H402" s="402">
        <v>1167</v>
      </c>
      <c r="I402" s="402">
        <v>1</v>
      </c>
      <c r="J402" s="402">
        <v>30</v>
      </c>
      <c r="K402" s="402">
        <v>30</v>
      </c>
      <c r="L402" s="402">
        <v>64</v>
      </c>
      <c r="M402" s="402">
        <v>3549</v>
      </c>
      <c r="N402" s="402">
        <v>2762</v>
      </c>
    </row>
    <row r="403" spans="1:14" ht="15" customHeight="1">
      <c r="A403" s="630"/>
      <c r="B403" s="401" t="s">
        <v>999</v>
      </c>
      <c r="C403" s="402">
        <v>17</v>
      </c>
      <c r="D403" s="402">
        <v>1210</v>
      </c>
      <c r="E403" s="402">
        <v>1032</v>
      </c>
      <c r="F403" s="402">
        <v>23</v>
      </c>
      <c r="G403" s="402">
        <v>1473</v>
      </c>
      <c r="H403" s="402">
        <v>1289</v>
      </c>
      <c r="I403" s="402"/>
      <c r="J403" s="402"/>
      <c r="K403" s="402"/>
      <c r="L403" s="402">
        <v>40</v>
      </c>
      <c r="M403" s="402">
        <v>2683</v>
      </c>
      <c r="N403" s="402">
        <v>2321</v>
      </c>
    </row>
    <row r="404" spans="1:14" ht="15" customHeight="1">
      <c r="A404" s="630"/>
      <c r="B404" s="401" t="s">
        <v>1000</v>
      </c>
      <c r="C404" s="402">
        <v>1</v>
      </c>
      <c r="D404" s="402">
        <v>60</v>
      </c>
      <c r="E404" s="402">
        <v>30</v>
      </c>
      <c r="F404" s="402">
        <v>1</v>
      </c>
      <c r="G404" s="402">
        <v>60</v>
      </c>
      <c r="H404" s="402">
        <v>30</v>
      </c>
      <c r="I404" s="402"/>
      <c r="J404" s="402"/>
      <c r="K404" s="402"/>
      <c r="L404" s="402">
        <v>2</v>
      </c>
      <c r="M404" s="402">
        <v>120</v>
      </c>
      <c r="N404" s="402">
        <v>60</v>
      </c>
    </row>
    <row r="405" spans="1:14" ht="15" customHeight="1">
      <c r="A405" s="630"/>
      <c r="B405" s="401" t="s">
        <v>1001</v>
      </c>
      <c r="C405" s="402">
        <v>3</v>
      </c>
      <c r="D405" s="402">
        <v>200</v>
      </c>
      <c r="E405" s="402">
        <v>156</v>
      </c>
      <c r="F405" s="402">
        <v>3</v>
      </c>
      <c r="G405" s="402">
        <v>92</v>
      </c>
      <c r="H405" s="402">
        <v>86</v>
      </c>
      <c r="I405" s="402"/>
      <c r="J405" s="402"/>
      <c r="K405" s="402"/>
      <c r="L405" s="402">
        <v>6</v>
      </c>
      <c r="M405" s="402">
        <v>292</v>
      </c>
      <c r="N405" s="402">
        <v>242</v>
      </c>
    </row>
    <row r="406" spans="1:14" ht="15" customHeight="1">
      <c r="A406" s="630"/>
      <c r="B406" s="401" t="s">
        <v>1002</v>
      </c>
      <c r="C406" s="402">
        <v>1</v>
      </c>
      <c r="D406" s="402">
        <v>50</v>
      </c>
      <c r="E406" s="402">
        <v>50</v>
      </c>
      <c r="F406" s="402">
        <v>1</v>
      </c>
      <c r="G406" s="402">
        <v>50</v>
      </c>
      <c r="H406" s="402">
        <v>50</v>
      </c>
      <c r="I406" s="402"/>
      <c r="J406" s="402"/>
      <c r="K406" s="402"/>
      <c r="L406" s="402">
        <v>2</v>
      </c>
      <c r="M406" s="402">
        <v>100</v>
      </c>
      <c r="N406" s="402">
        <v>100</v>
      </c>
    </row>
    <row r="407" spans="1:14" ht="15" customHeight="1">
      <c r="A407" s="630"/>
      <c r="B407" s="401" t="s">
        <v>1003</v>
      </c>
      <c r="C407" s="402">
        <v>1</v>
      </c>
      <c r="D407" s="402">
        <v>50</v>
      </c>
      <c r="E407" s="402">
        <v>0</v>
      </c>
      <c r="F407" s="402">
        <v>1</v>
      </c>
      <c r="G407" s="402">
        <v>50</v>
      </c>
      <c r="H407" s="402">
        <v>0</v>
      </c>
      <c r="I407" s="402"/>
      <c r="J407" s="402"/>
      <c r="K407" s="402"/>
      <c r="L407" s="402">
        <v>2</v>
      </c>
      <c r="M407" s="402">
        <v>100</v>
      </c>
      <c r="N407" s="402">
        <v>0</v>
      </c>
    </row>
    <row r="408" spans="1:14" ht="15" customHeight="1">
      <c r="A408" s="630"/>
      <c r="B408" s="401" t="s">
        <v>1004</v>
      </c>
      <c r="C408" s="402">
        <v>1</v>
      </c>
      <c r="D408" s="402">
        <v>40</v>
      </c>
      <c r="E408" s="402">
        <v>11</v>
      </c>
      <c r="F408" s="402">
        <v>2</v>
      </c>
      <c r="G408" s="402">
        <v>60</v>
      </c>
      <c r="H408" s="402">
        <v>30</v>
      </c>
      <c r="I408" s="402"/>
      <c r="J408" s="402"/>
      <c r="K408" s="402"/>
      <c r="L408" s="402">
        <v>3</v>
      </c>
      <c r="M408" s="402">
        <v>100</v>
      </c>
      <c r="N408" s="402">
        <v>41</v>
      </c>
    </row>
    <row r="409" spans="1:14" ht="15" customHeight="1">
      <c r="A409" s="631"/>
      <c r="B409" s="401" t="s">
        <v>1005</v>
      </c>
      <c r="C409" s="402">
        <v>12</v>
      </c>
      <c r="D409" s="402">
        <v>636</v>
      </c>
      <c r="E409" s="402">
        <v>306</v>
      </c>
      <c r="F409" s="402">
        <v>9</v>
      </c>
      <c r="G409" s="402">
        <v>518</v>
      </c>
      <c r="H409" s="402">
        <v>298</v>
      </c>
      <c r="I409" s="402">
        <v>1</v>
      </c>
      <c r="J409" s="402">
        <v>27</v>
      </c>
      <c r="K409" s="402">
        <v>0</v>
      </c>
      <c r="L409" s="402">
        <v>22</v>
      </c>
      <c r="M409" s="402">
        <v>1181</v>
      </c>
      <c r="N409" s="402">
        <v>604</v>
      </c>
    </row>
    <row r="410" spans="1:14" ht="15" customHeight="1">
      <c r="A410" s="627" t="s">
        <v>1388</v>
      </c>
      <c r="B410" s="628"/>
      <c r="C410" s="402">
        <v>73</v>
      </c>
      <c r="D410" s="402">
        <v>4201</v>
      </c>
      <c r="E410" s="402">
        <v>3150</v>
      </c>
      <c r="F410" s="402">
        <v>66</v>
      </c>
      <c r="G410" s="402">
        <v>3867</v>
      </c>
      <c r="H410" s="402">
        <v>2950</v>
      </c>
      <c r="I410" s="402">
        <v>2</v>
      </c>
      <c r="J410" s="402">
        <v>57</v>
      </c>
      <c r="K410" s="402">
        <v>30</v>
      </c>
      <c r="L410" s="402">
        <v>141</v>
      </c>
      <c r="M410" s="402">
        <v>8125</v>
      </c>
      <c r="N410" s="402">
        <v>6130</v>
      </c>
    </row>
    <row r="411" spans="1:14" ht="15" customHeight="1">
      <c r="A411" s="629" t="s">
        <v>23</v>
      </c>
      <c r="B411" s="401" t="s">
        <v>1006</v>
      </c>
      <c r="C411" s="402">
        <v>17</v>
      </c>
      <c r="D411" s="402">
        <v>1745</v>
      </c>
      <c r="E411" s="402">
        <v>1412</v>
      </c>
      <c r="F411" s="402">
        <v>13</v>
      </c>
      <c r="G411" s="402">
        <v>1270</v>
      </c>
      <c r="H411" s="402">
        <v>1003</v>
      </c>
      <c r="I411" s="402">
        <v>1</v>
      </c>
      <c r="J411" s="402">
        <v>200</v>
      </c>
      <c r="K411" s="402">
        <v>120</v>
      </c>
      <c r="L411" s="402">
        <v>31</v>
      </c>
      <c r="M411" s="402">
        <v>3215</v>
      </c>
      <c r="N411" s="402">
        <v>2535</v>
      </c>
    </row>
    <row r="412" spans="1:14" ht="15" customHeight="1">
      <c r="A412" s="630"/>
      <c r="B412" s="401" t="s">
        <v>1007</v>
      </c>
      <c r="C412" s="402">
        <v>14</v>
      </c>
      <c r="D412" s="402">
        <v>951</v>
      </c>
      <c r="E412" s="402">
        <v>597</v>
      </c>
      <c r="F412" s="402">
        <v>13</v>
      </c>
      <c r="G412" s="402">
        <v>964</v>
      </c>
      <c r="H412" s="402">
        <v>759</v>
      </c>
      <c r="I412" s="402">
        <v>1</v>
      </c>
      <c r="J412" s="402">
        <v>96</v>
      </c>
      <c r="K412" s="402">
        <v>62</v>
      </c>
      <c r="L412" s="402">
        <v>28</v>
      </c>
      <c r="M412" s="402">
        <v>2011</v>
      </c>
      <c r="N412" s="402">
        <v>1418</v>
      </c>
    </row>
    <row r="413" spans="1:14" ht="15" customHeight="1">
      <c r="A413" s="630"/>
      <c r="B413" s="401" t="s">
        <v>1008</v>
      </c>
      <c r="C413" s="402">
        <v>50</v>
      </c>
      <c r="D413" s="402">
        <v>3769</v>
      </c>
      <c r="E413" s="402">
        <v>2989</v>
      </c>
      <c r="F413" s="402">
        <v>50</v>
      </c>
      <c r="G413" s="402">
        <v>3230</v>
      </c>
      <c r="H413" s="402">
        <v>2103</v>
      </c>
      <c r="I413" s="402"/>
      <c r="J413" s="402"/>
      <c r="K413" s="402"/>
      <c r="L413" s="402">
        <v>100</v>
      </c>
      <c r="M413" s="402">
        <v>6999</v>
      </c>
      <c r="N413" s="402">
        <v>5092</v>
      </c>
    </row>
    <row r="414" spans="1:14" ht="15" customHeight="1">
      <c r="A414" s="630"/>
      <c r="B414" s="401" t="s">
        <v>1009</v>
      </c>
      <c r="C414" s="402">
        <v>18</v>
      </c>
      <c r="D414" s="402">
        <v>1380</v>
      </c>
      <c r="E414" s="402">
        <v>1105</v>
      </c>
      <c r="F414" s="402">
        <v>22</v>
      </c>
      <c r="G414" s="402">
        <v>2527</v>
      </c>
      <c r="H414" s="402">
        <v>1566</v>
      </c>
      <c r="I414" s="402"/>
      <c r="J414" s="402"/>
      <c r="K414" s="402"/>
      <c r="L414" s="402">
        <v>40</v>
      </c>
      <c r="M414" s="402">
        <v>3907</v>
      </c>
      <c r="N414" s="402">
        <v>2671</v>
      </c>
    </row>
    <row r="415" spans="1:14" ht="15" customHeight="1">
      <c r="A415" s="630"/>
      <c r="B415" s="401" t="s">
        <v>1010</v>
      </c>
      <c r="C415" s="402">
        <v>1</v>
      </c>
      <c r="D415" s="402">
        <v>60</v>
      </c>
      <c r="E415" s="402">
        <v>40</v>
      </c>
      <c r="F415" s="402"/>
      <c r="G415" s="402"/>
      <c r="H415" s="402"/>
      <c r="I415" s="402"/>
      <c r="J415" s="402"/>
      <c r="K415" s="402"/>
      <c r="L415" s="402">
        <v>1</v>
      </c>
      <c r="M415" s="402">
        <v>60</v>
      </c>
      <c r="N415" s="402">
        <v>40</v>
      </c>
    </row>
    <row r="416" spans="1:14" ht="15" customHeight="1">
      <c r="A416" s="630"/>
      <c r="B416" s="401" t="s">
        <v>1011</v>
      </c>
      <c r="C416" s="402">
        <v>20</v>
      </c>
      <c r="D416" s="402">
        <v>2259</v>
      </c>
      <c r="E416" s="402">
        <v>2076</v>
      </c>
      <c r="F416" s="402">
        <v>15</v>
      </c>
      <c r="G416" s="402">
        <v>1750</v>
      </c>
      <c r="H416" s="402">
        <v>1225</v>
      </c>
      <c r="I416" s="402"/>
      <c r="J416" s="402"/>
      <c r="K416" s="402"/>
      <c r="L416" s="402">
        <v>35</v>
      </c>
      <c r="M416" s="402">
        <v>4009</v>
      </c>
      <c r="N416" s="402">
        <v>3301</v>
      </c>
    </row>
    <row r="417" spans="1:14" ht="15" customHeight="1">
      <c r="A417" s="630"/>
      <c r="B417" s="401" t="s">
        <v>1012</v>
      </c>
      <c r="C417" s="402">
        <v>63</v>
      </c>
      <c r="D417" s="402">
        <v>9281</v>
      </c>
      <c r="E417" s="402">
        <v>7038</v>
      </c>
      <c r="F417" s="402">
        <v>68</v>
      </c>
      <c r="G417" s="402">
        <v>7670</v>
      </c>
      <c r="H417" s="402">
        <v>6031</v>
      </c>
      <c r="I417" s="402">
        <v>1</v>
      </c>
      <c r="J417" s="402">
        <v>150</v>
      </c>
      <c r="K417" s="402">
        <v>108</v>
      </c>
      <c r="L417" s="402">
        <v>132</v>
      </c>
      <c r="M417" s="402">
        <v>17101</v>
      </c>
      <c r="N417" s="402">
        <v>13177</v>
      </c>
    </row>
    <row r="418" spans="1:14" ht="15" customHeight="1">
      <c r="A418" s="630"/>
      <c r="B418" s="401" t="s">
        <v>1013</v>
      </c>
      <c r="C418" s="402">
        <v>2</v>
      </c>
      <c r="D418" s="402">
        <v>100</v>
      </c>
      <c r="E418" s="402">
        <v>48</v>
      </c>
      <c r="F418" s="402">
        <v>3</v>
      </c>
      <c r="G418" s="402">
        <v>136</v>
      </c>
      <c r="H418" s="402">
        <v>55</v>
      </c>
      <c r="I418" s="402"/>
      <c r="J418" s="402"/>
      <c r="K418" s="402"/>
      <c r="L418" s="402">
        <v>5</v>
      </c>
      <c r="M418" s="402">
        <v>236</v>
      </c>
      <c r="N418" s="402">
        <v>103</v>
      </c>
    </row>
    <row r="419" spans="1:14" ht="15" customHeight="1">
      <c r="A419" s="630"/>
      <c r="B419" s="401" t="s">
        <v>1014</v>
      </c>
      <c r="C419" s="402">
        <v>16</v>
      </c>
      <c r="D419" s="402">
        <v>2410</v>
      </c>
      <c r="E419" s="402">
        <v>2187</v>
      </c>
      <c r="F419" s="402">
        <v>17</v>
      </c>
      <c r="G419" s="402">
        <v>1725</v>
      </c>
      <c r="H419" s="402">
        <v>1400</v>
      </c>
      <c r="I419" s="402"/>
      <c r="J419" s="402"/>
      <c r="K419" s="402"/>
      <c r="L419" s="402">
        <v>33</v>
      </c>
      <c r="M419" s="402">
        <v>4135</v>
      </c>
      <c r="N419" s="402">
        <v>3587</v>
      </c>
    </row>
    <row r="420" spans="1:14" ht="15" customHeight="1">
      <c r="A420" s="630"/>
      <c r="B420" s="401" t="s">
        <v>1015</v>
      </c>
      <c r="C420" s="402">
        <v>15</v>
      </c>
      <c r="D420" s="402">
        <v>1634</v>
      </c>
      <c r="E420" s="402">
        <v>1548</v>
      </c>
      <c r="F420" s="402">
        <v>7</v>
      </c>
      <c r="G420" s="402">
        <v>740</v>
      </c>
      <c r="H420" s="402">
        <v>522</v>
      </c>
      <c r="I420" s="402"/>
      <c r="J420" s="402"/>
      <c r="K420" s="402"/>
      <c r="L420" s="402">
        <v>22</v>
      </c>
      <c r="M420" s="402">
        <v>2374</v>
      </c>
      <c r="N420" s="402">
        <v>2070</v>
      </c>
    </row>
    <row r="421" spans="1:14" ht="15" customHeight="1">
      <c r="A421" s="630"/>
      <c r="B421" s="401" t="s">
        <v>1016</v>
      </c>
      <c r="C421" s="402">
        <v>92</v>
      </c>
      <c r="D421" s="402">
        <v>11102</v>
      </c>
      <c r="E421" s="402">
        <v>7534</v>
      </c>
      <c r="F421" s="402">
        <v>58</v>
      </c>
      <c r="G421" s="402">
        <v>5178</v>
      </c>
      <c r="H421" s="402">
        <v>3539</v>
      </c>
      <c r="I421" s="402"/>
      <c r="J421" s="402"/>
      <c r="K421" s="402"/>
      <c r="L421" s="402">
        <v>150</v>
      </c>
      <c r="M421" s="402">
        <v>16280</v>
      </c>
      <c r="N421" s="402">
        <v>11073</v>
      </c>
    </row>
    <row r="422" spans="1:14" ht="15" customHeight="1">
      <c r="A422" s="630"/>
      <c r="B422" s="401" t="s">
        <v>1017</v>
      </c>
      <c r="C422" s="402">
        <v>3</v>
      </c>
      <c r="D422" s="402">
        <v>220</v>
      </c>
      <c r="E422" s="402">
        <v>200</v>
      </c>
      <c r="F422" s="402">
        <v>7</v>
      </c>
      <c r="G422" s="402">
        <v>502</v>
      </c>
      <c r="H422" s="402">
        <v>280</v>
      </c>
      <c r="I422" s="402"/>
      <c r="J422" s="402"/>
      <c r="K422" s="402"/>
      <c r="L422" s="402">
        <v>10</v>
      </c>
      <c r="M422" s="402">
        <v>722</v>
      </c>
      <c r="N422" s="402">
        <v>480</v>
      </c>
    </row>
    <row r="423" spans="1:14" ht="15" customHeight="1">
      <c r="A423" s="630"/>
      <c r="B423" s="401" t="s">
        <v>1018</v>
      </c>
      <c r="C423" s="402">
        <v>11</v>
      </c>
      <c r="D423" s="402">
        <v>650</v>
      </c>
      <c r="E423" s="402">
        <v>522</v>
      </c>
      <c r="F423" s="402">
        <v>17</v>
      </c>
      <c r="G423" s="402">
        <v>1215</v>
      </c>
      <c r="H423" s="402">
        <v>984</v>
      </c>
      <c r="I423" s="402"/>
      <c r="J423" s="402"/>
      <c r="K423" s="402"/>
      <c r="L423" s="402">
        <v>28</v>
      </c>
      <c r="M423" s="402">
        <v>1865</v>
      </c>
      <c r="N423" s="402">
        <v>1506</v>
      </c>
    </row>
    <row r="424" spans="1:14" ht="15" customHeight="1">
      <c r="A424" s="630"/>
      <c r="B424" s="401" t="s">
        <v>1019</v>
      </c>
      <c r="C424" s="402">
        <v>6</v>
      </c>
      <c r="D424" s="402">
        <v>1100</v>
      </c>
      <c r="E424" s="402">
        <v>715</v>
      </c>
      <c r="F424" s="402">
        <v>8</v>
      </c>
      <c r="G424" s="402">
        <v>632</v>
      </c>
      <c r="H424" s="402">
        <v>498</v>
      </c>
      <c r="I424" s="402"/>
      <c r="J424" s="402"/>
      <c r="K424" s="402"/>
      <c r="L424" s="402">
        <v>14</v>
      </c>
      <c r="M424" s="402">
        <v>1732</v>
      </c>
      <c r="N424" s="402">
        <v>1213</v>
      </c>
    </row>
    <row r="425" spans="1:14" ht="15" customHeight="1">
      <c r="A425" s="630"/>
      <c r="B425" s="401" t="s">
        <v>1020</v>
      </c>
      <c r="C425" s="402">
        <v>7</v>
      </c>
      <c r="D425" s="402">
        <v>562</v>
      </c>
      <c r="E425" s="402">
        <v>528</v>
      </c>
      <c r="F425" s="402">
        <v>3</v>
      </c>
      <c r="G425" s="402">
        <v>250</v>
      </c>
      <c r="H425" s="402">
        <v>473</v>
      </c>
      <c r="I425" s="402"/>
      <c r="J425" s="402"/>
      <c r="K425" s="402"/>
      <c r="L425" s="402">
        <v>10</v>
      </c>
      <c r="M425" s="402">
        <v>812</v>
      </c>
      <c r="N425" s="402">
        <v>1001</v>
      </c>
    </row>
    <row r="426" spans="1:14" ht="15" customHeight="1">
      <c r="A426" s="630"/>
      <c r="B426" s="401" t="s">
        <v>1021</v>
      </c>
      <c r="C426" s="402">
        <v>8</v>
      </c>
      <c r="D426" s="402">
        <v>570</v>
      </c>
      <c r="E426" s="402">
        <v>392</v>
      </c>
      <c r="F426" s="402">
        <v>7</v>
      </c>
      <c r="G426" s="402">
        <v>586</v>
      </c>
      <c r="H426" s="402">
        <v>222</v>
      </c>
      <c r="I426" s="402"/>
      <c r="J426" s="402"/>
      <c r="K426" s="402"/>
      <c r="L426" s="402">
        <v>15</v>
      </c>
      <c r="M426" s="402">
        <v>1156</v>
      </c>
      <c r="N426" s="402">
        <v>614</v>
      </c>
    </row>
    <row r="427" spans="1:14" ht="15" customHeight="1">
      <c r="A427" s="630"/>
      <c r="B427" s="401" t="s">
        <v>1022</v>
      </c>
      <c r="C427" s="402">
        <v>7</v>
      </c>
      <c r="D427" s="402">
        <v>659</v>
      </c>
      <c r="E427" s="402">
        <v>458</v>
      </c>
      <c r="F427" s="402">
        <v>22</v>
      </c>
      <c r="G427" s="402">
        <v>1599</v>
      </c>
      <c r="H427" s="402">
        <v>931</v>
      </c>
      <c r="I427" s="402"/>
      <c r="J427" s="402"/>
      <c r="K427" s="402"/>
      <c r="L427" s="402">
        <v>29</v>
      </c>
      <c r="M427" s="402">
        <v>2258</v>
      </c>
      <c r="N427" s="402">
        <v>1389</v>
      </c>
    </row>
    <row r="428" spans="1:14" ht="15" customHeight="1">
      <c r="A428" s="631"/>
      <c r="B428" s="401" t="s">
        <v>1023</v>
      </c>
      <c r="C428" s="402">
        <v>17</v>
      </c>
      <c r="D428" s="402">
        <v>1424</v>
      </c>
      <c r="E428" s="402">
        <v>922</v>
      </c>
      <c r="F428" s="402">
        <v>18</v>
      </c>
      <c r="G428" s="402">
        <v>1464</v>
      </c>
      <c r="H428" s="402">
        <v>1232</v>
      </c>
      <c r="I428" s="402">
        <v>1</v>
      </c>
      <c r="J428" s="402">
        <v>50</v>
      </c>
      <c r="K428" s="402">
        <v>0</v>
      </c>
      <c r="L428" s="402">
        <v>36</v>
      </c>
      <c r="M428" s="402">
        <v>2938</v>
      </c>
      <c r="N428" s="402">
        <v>2154</v>
      </c>
    </row>
    <row r="429" spans="1:14" ht="15" customHeight="1">
      <c r="A429" s="629" t="s">
        <v>23</v>
      </c>
      <c r="B429" s="401" t="s">
        <v>1024</v>
      </c>
      <c r="C429" s="402">
        <v>240</v>
      </c>
      <c r="D429" s="402">
        <v>41063</v>
      </c>
      <c r="E429" s="402">
        <v>33757</v>
      </c>
      <c r="F429" s="402">
        <v>209</v>
      </c>
      <c r="G429" s="402">
        <v>34061</v>
      </c>
      <c r="H429" s="402">
        <v>27598</v>
      </c>
      <c r="I429" s="402">
        <v>10</v>
      </c>
      <c r="J429" s="402">
        <v>705</v>
      </c>
      <c r="K429" s="402">
        <v>515</v>
      </c>
      <c r="L429" s="402">
        <v>459</v>
      </c>
      <c r="M429" s="402">
        <v>75829</v>
      </c>
      <c r="N429" s="402">
        <v>61870</v>
      </c>
    </row>
    <row r="430" spans="1:14" ht="15" customHeight="1">
      <c r="A430" s="630"/>
      <c r="B430" s="401" t="s">
        <v>1025</v>
      </c>
      <c r="C430" s="402">
        <v>19</v>
      </c>
      <c r="D430" s="402">
        <v>1569</v>
      </c>
      <c r="E430" s="402">
        <v>956</v>
      </c>
      <c r="F430" s="402">
        <v>17</v>
      </c>
      <c r="G430" s="402">
        <v>1080</v>
      </c>
      <c r="H430" s="402">
        <v>488</v>
      </c>
      <c r="I430" s="402">
        <v>1</v>
      </c>
      <c r="J430" s="402">
        <v>2</v>
      </c>
      <c r="K430" s="402">
        <v>2</v>
      </c>
      <c r="L430" s="402">
        <v>37</v>
      </c>
      <c r="M430" s="402">
        <v>2651</v>
      </c>
      <c r="N430" s="402">
        <v>1446</v>
      </c>
    </row>
    <row r="431" spans="1:14" ht="15" customHeight="1">
      <c r="A431" s="630"/>
      <c r="B431" s="401" t="s">
        <v>1026</v>
      </c>
      <c r="C431" s="402">
        <v>2</v>
      </c>
      <c r="D431" s="402">
        <v>140</v>
      </c>
      <c r="E431" s="402">
        <v>101</v>
      </c>
      <c r="F431" s="402">
        <v>1</v>
      </c>
      <c r="G431" s="402">
        <v>100</v>
      </c>
      <c r="H431" s="402">
        <v>0</v>
      </c>
      <c r="I431" s="402"/>
      <c r="J431" s="402"/>
      <c r="K431" s="402"/>
      <c r="L431" s="402">
        <v>3</v>
      </c>
      <c r="M431" s="402">
        <v>240</v>
      </c>
      <c r="N431" s="402">
        <v>101</v>
      </c>
    </row>
    <row r="432" spans="1:14" ht="15" customHeight="1">
      <c r="A432" s="630"/>
      <c r="B432" s="401" t="s">
        <v>1027</v>
      </c>
      <c r="C432" s="402">
        <v>31</v>
      </c>
      <c r="D432" s="402">
        <v>2541</v>
      </c>
      <c r="E432" s="402">
        <v>2096</v>
      </c>
      <c r="F432" s="402">
        <v>38</v>
      </c>
      <c r="G432" s="402">
        <v>2552</v>
      </c>
      <c r="H432" s="402">
        <v>2251</v>
      </c>
      <c r="I432" s="402">
        <v>3</v>
      </c>
      <c r="J432" s="402">
        <v>152</v>
      </c>
      <c r="K432" s="402">
        <v>152</v>
      </c>
      <c r="L432" s="402">
        <v>72</v>
      </c>
      <c r="M432" s="402">
        <v>5245</v>
      </c>
      <c r="N432" s="402">
        <v>4499</v>
      </c>
    </row>
    <row r="433" spans="1:14" ht="15" customHeight="1">
      <c r="A433" s="630"/>
      <c r="B433" s="401" t="s">
        <v>1028</v>
      </c>
      <c r="C433" s="402">
        <v>3</v>
      </c>
      <c r="D433" s="402">
        <v>200</v>
      </c>
      <c r="E433" s="402">
        <v>154</v>
      </c>
      <c r="F433" s="402">
        <v>5</v>
      </c>
      <c r="G433" s="402">
        <v>180</v>
      </c>
      <c r="H433" s="402">
        <v>64</v>
      </c>
      <c r="I433" s="402"/>
      <c r="J433" s="402"/>
      <c r="K433" s="402"/>
      <c r="L433" s="402">
        <v>8</v>
      </c>
      <c r="M433" s="402">
        <v>380</v>
      </c>
      <c r="N433" s="402">
        <v>218</v>
      </c>
    </row>
    <row r="434" spans="1:14" ht="15" customHeight="1">
      <c r="A434" s="630"/>
      <c r="B434" s="401" t="s">
        <v>1029</v>
      </c>
      <c r="C434" s="402">
        <v>7</v>
      </c>
      <c r="D434" s="402">
        <v>500</v>
      </c>
      <c r="E434" s="402">
        <v>355</v>
      </c>
      <c r="F434" s="402">
        <v>13</v>
      </c>
      <c r="G434" s="402">
        <v>935</v>
      </c>
      <c r="H434" s="402">
        <v>739</v>
      </c>
      <c r="I434" s="402"/>
      <c r="J434" s="402"/>
      <c r="K434" s="402"/>
      <c r="L434" s="402">
        <v>20</v>
      </c>
      <c r="M434" s="402">
        <v>1435</v>
      </c>
      <c r="N434" s="402">
        <v>1094</v>
      </c>
    </row>
    <row r="435" spans="1:14" ht="15" customHeight="1">
      <c r="A435" s="630"/>
      <c r="B435" s="401" t="s">
        <v>1030</v>
      </c>
      <c r="C435" s="402">
        <v>6</v>
      </c>
      <c r="D435" s="402">
        <v>293</v>
      </c>
      <c r="E435" s="402">
        <v>177</v>
      </c>
      <c r="F435" s="402">
        <v>5</v>
      </c>
      <c r="G435" s="402">
        <v>304</v>
      </c>
      <c r="H435" s="402">
        <v>235</v>
      </c>
      <c r="I435" s="402"/>
      <c r="J435" s="402"/>
      <c r="K435" s="402"/>
      <c r="L435" s="402">
        <v>11</v>
      </c>
      <c r="M435" s="402">
        <v>597</v>
      </c>
      <c r="N435" s="402">
        <v>412</v>
      </c>
    </row>
    <row r="436" spans="1:14" ht="15" customHeight="1">
      <c r="A436" s="630"/>
      <c r="B436" s="401" t="s">
        <v>1031</v>
      </c>
      <c r="C436" s="402">
        <v>19</v>
      </c>
      <c r="D436" s="402">
        <v>1519</v>
      </c>
      <c r="E436" s="402">
        <v>811</v>
      </c>
      <c r="F436" s="402">
        <v>21</v>
      </c>
      <c r="G436" s="402">
        <v>1430</v>
      </c>
      <c r="H436" s="402">
        <v>1412</v>
      </c>
      <c r="I436" s="402">
        <v>3</v>
      </c>
      <c r="J436" s="402">
        <v>290</v>
      </c>
      <c r="K436" s="402">
        <v>50</v>
      </c>
      <c r="L436" s="402">
        <v>43</v>
      </c>
      <c r="M436" s="402">
        <v>3239</v>
      </c>
      <c r="N436" s="402">
        <v>2273</v>
      </c>
    </row>
    <row r="437" spans="1:14" ht="15" customHeight="1">
      <c r="A437" s="630"/>
      <c r="B437" s="401" t="s">
        <v>1032</v>
      </c>
      <c r="C437" s="402">
        <v>33</v>
      </c>
      <c r="D437" s="402">
        <v>3948</v>
      </c>
      <c r="E437" s="402">
        <v>3386</v>
      </c>
      <c r="F437" s="402">
        <v>26</v>
      </c>
      <c r="G437" s="402">
        <v>1849</v>
      </c>
      <c r="H437" s="402">
        <v>1484</v>
      </c>
      <c r="I437" s="402">
        <v>1</v>
      </c>
      <c r="J437" s="402">
        <v>100</v>
      </c>
      <c r="K437" s="402">
        <v>60</v>
      </c>
      <c r="L437" s="402">
        <v>60</v>
      </c>
      <c r="M437" s="402">
        <v>5897</v>
      </c>
      <c r="N437" s="402">
        <v>4930</v>
      </c>
    </row>
    <row r="438" spans="1:14" ht="15" customHeight="1">
      <c r="A438" s="630"/>
      <c r="B438" s="401" t="s">
        <v>1033</v>
      </c>
      <c r="C438" s="402">
        <v>35</v>
      </c>
      <c r="D438" s="402">
        <v>4381</v>
      </c>
      <c r="E438" s="402">
        <v>3869</v>
      </c>
      <c r="F438" s="402">
        <v>32</v>
      </c>
      <c r="G438" s="402">
        <v>4041</v>
      </c>
      <c r="H438" s="402">
        <v>4029</v>
      </c>
      <c r="I438" s="402"/>
      <c r="J438" s="402"/>
      <c r="K438" s="402"/>
      <c r="L438" s="402">
        <v>67</v>
      </c>
      <c r="M438" s="402">
        <v>8422</v>
      </c>
      <c r="N438" s="402">
        <v>7898</v>
      </c>
    </row>
    <row r="439" spans="1:14" ht="15" customHeight="1">
      <c r="A439" s="630"/>
      <c r="B439" s="401" t="s">
        <v>1034</v>
      </c>
      <c r="C439" s="402">
        <v>4</v>
      </c>
      <c r="D439" s="402">
        <v>177</v>
      </c>
      <c r="E439" s="402">
        <v>182</v>
      </c>
      <c r="F439" s="402">
        <v>4</v>
      </c>
      <c r="G439" s="402">
        <v>230</v>
      </c>
      <c r="H439" s="402">
        <v>150</v>
      </c>
      <c r="I439" s="402"/>
      <c r="J439" s="402"/>
      <c r="K439" s="402"/>
      <c r="L439" s="402">
        <v>8</v>
      </c>
      <c r="M439" s="402">
        <v>407</v>
      </c>
      <c r="N439" s="402">
        <v>332</v>
      </c>
    </row>
    <row r="440" spans="1:14" ht="15" customHeight="1">
      <c r="A440" s="631"/>
      <c r="B440" s="401" t="s">
        <v>1035</v>
      </c>
      <c r="C440" s="402">
        <v>37</v>
      </c>
      <c r="D440" s="402">
        <v>6315</v>
      </c>
      <c r="E440" s="402">
        <v>6055</v>
      </c>
      <c r="F440" s="402">
        <v>42</v>
      </c>
      <c r="G440" s="402">
        <v>4870</v>
      </c>
      <c r="H440" s="402">
        <v>3570</v>
      </c>
      <c r="I440" s="402"/>
      <c r="J440" s="402"/>
      <c r="K440" s="402"/>
      <c r="L440" s="402">
        <v>79</v>
      </c>
      <c r="M440" s="402">
        <v>11185</v>
      </c>
      <c r="N440" s="402">
        <v>9625</v>
      </c>
    </row>
    <row r="441" spans="1:14" ht="15" customHeight="1">
      <c r="A441" s="627" t="s">
        <v>1389</v>
      </c>
      <c r="B441" s="628"/>
      <c r="C441" s="402">
        <v>803</v>
      </c>
      <c r="D441" s="402">
        <v>102522</v>
      </c>
      <c r="E441" s="402">
        <v>82210</v>
      </c>
      <c r="F441" s="402">
        <v>761</v>
      </c>
      <c r="G441" s="402">
        <v>83070</v>
      </c>
      <c r="H441" s="402">
        <v>64843</v>
      </c>
      <c r="I441" s="402">
        <v>22</v>
      </c>
      <c r="J441" s="402">
        <v>1745</v>
      </c>
      <c r="K441" s="402">
        <v>1069</v>
      </c>
      <c r="L441" s="402">
        <v>1586</v>
      </c>
      <c r="M441" s="402">
        <v>187337</v>
      </c>
      <c r="N441" s="402">
        <v>148122</v>
      </c>
    </row>
    <row r="442" spans="1:14" ht="15" customHeight="1">
      <c r="A442" s="629" t="s">
        <v>24</v>
      </c>
      <c r="B442" s="401" t="s">
        <v>1036</v>
      </c>
      <c r="C442" s="402">
        <v>14</v>
      </c>
      <c r="D442" s="402">
        <v>2349</v>
      </c>
      <c r="E442" s="402">
        <v>722</v>
      </c>
      <c r="F442" s="402">
        <v>12</v>
      </c>
      <c r="G442" s="402">
        <v>1751</v>
      </c>
      <c r="H442" s="402">
        <v>697</v>
      </c>
      <c r="I442" s="402">
        <v>2</v>
      </c>
      <c r="J442" s="402">
        <v>181</v>
      </c>
      <c r="K442" s="402">
        <v>166</v>
      </c>
      <c r="L442" s="402">
        <v>28</v>
      </c>
      <c r="M442" s="402">
        <v>4281</v>
      </c>
      <c r="N442" s="402">
        <v>1585</v>
      </c>
    </row>
    <row r="443" spans="1:14" ht="15" customHeight="1">
      <c r="A443" s="630"/>
      <c r="B443" s="401" t="s">
        <v>1037</v>
      </c>
      <c r="C443" s="402">
        <v>3</v>
      </c>
      <c r="D443" s="402">
        <v>295</v>
      </c>
      <c r="E443" s="402">
        <v>256</v>
      </c>
      <c r="F443" s="402">
        <v>3</v>
      </c>
      <c r="G443" s="402">
        <v>305</v>
      </c>
      <c r="H443" s="402">
        <v>87</v>
      </c>
      <c r="I443" s="402"/>
      <c r="J443" s="402"/>
      <c r="K443" s="402"/>
      <c r="L443" s="402">
        <v>6</v>
      </c>
      <c r="M443" s="402">
        <v>600</v>
      </c>
      <c r="N443" s="402">
        <v>343</v>
      </c>
    </row>
    <row r="444" spans="1:14" ht="15" customHeight="1">
      <c r="A444" s="630"/>
      <c r="B444" s="401" t="s">
        <v>24</v>
      </c>
      <c r="C444" s="402">
        <v>47</v>
      </c>
      <c r="D444" s="402">
        <v>7153</v>
      </c>
      <c r="E444" s="402">
        <v>5465</v>
      </c>
      <c r="F444" s="402">
        <v>35</v>
      </c>
      <c r="G444" s="402">
        <v>7111</v>
      </c>
      <c r="H444" s="402">
        <v>4698</v>
      </c>
      <c r="I444" s="402">
        <v>4</v>
      </c>
      <c r="J444" s="402">
        <v>443</v>
      </c>
      <c r="K444" s="402">
        <v>351</v>
      </c>
      <c r="L444" s="402">
        <v>86</v>
      </c>
      <c r="M444" s="402">
        <v>14707</v>
      </c>
      <c r="N444" s="402">
        <v>10514</v>
      </c>
    </row>
    <row r="445" spans="1:14" ht="15" customHeight="1">
      <c r="A445" s="631"/>
      <c r="B445" s="401" t="s">
        <v>1038</v>
      </c>
      <c r="C445" s="402">
        <v>2</v>
      </c>
      <c r="D445" s="402">
        <v>480</v>
      </c>
      <c r="E445" s="402">
        <v>134</v>
      </c>
      <c r="F445" s="402">
        <v>1</v>
      </c>
      <c r="G445" s="402">
        <v>300</v>
      </c>
      <c r="H445" s="402">
        <v>276</v>
      </c>
      <c r="I445" s="402"/>
      <c r="J445" s="402"/>
      <c r="K445" s="402"/>
      <c r="L445" s="402">
        <v>3</v>
      </c>
      <c r="M445" s="402">
        <v>780</v>
      </c>
      <c r="N445" s="402">
        <v>410</v>
      </c>
    </row>
    <row r="446" spans="1:14" ht="15" customHeight="1">
      <c r="A446" s="627" t="s">
        <v>1390</v>
      </c>
      <c r="B446" s="628"/>
      <c r="C446" s="402">
        <v>66</v>
      </c>
      <c r="D446" s="402">
        <v>10277</v>
      </c>
      <c r="E446" s="402">
        <v>6577</v>
      </c>
      <c r="F446" s="402">
        <v>51</v>
      </c>
      <c r="G446" s="402">
        <v>9467</v>
      </c>
      <c r="H446" s="402">
        <v>5758</v>
      </c>
      <c r="I446" s="402">
        <v>6</v>
      </c>
      <c r="J446" s="402">
        <v>624</v>
      </c>
      <c r="K446" s="402">
        <v>517</v>
      </c>
      <c r="L446" s="402">
        <v>123</v>
      </c>
      <c r="M446" s="402">
        <v>20368</v>
      </c>
      <c r="N446" s="402">
        <v>12852</v>
      </c>
    </row>
    <row r="447" spans="1:14" ht="15" customHeight="1">
      <c r="A447" s="629" t="s">
        <v>25</v>
      </c>
      <c r="B447" s="401" t="s">
        <v>1039</v>
      </c>
      <c r="C447" s="402">
        <v>27</v>
      </c>
      <c r="D447" s="402">
        <v>5090</v>
      </c>
      <c r="E447" s="402">
        <v>3399</v>
      </c>
      <c r="F447" s="402">
        <v>47</v>
      </c>
      <c r="G447" s="402">
        <v>8719</v>
      </c>
      <c r="H447" s="402">
        <v>7274</v>
      </c>
      <c r="I447" s="402">
        <v>2</v>
      </c>
      <c r="J447" s="402">
        <v>196</v>
      </c>
      <c r="K447" s="402">
        <v>136</v>
      </c>
      <c r="L447" s="402">
        <v>76</v>
      </c>
      <c r="M447" s="402">
        <v>14005</v>
      </c>
      <c r="N447" s="402">
        <v>10809</v>
      </c>
    </row>
    <row r="448" spans="1:14" ht="15" customHeight="1">
      <c r="A448" s="630"/>
      <c r="B448" s="401" t="s">
        <v>1040</v>
      </c>
      <c r="C448" s="402"/>
      <c r="D448" s="402"/>
      <c r="E448" s="402"/>
      <c r="F448" s="402">
        <v>3</v>
      </c>
      <c r="G448" s="402">
        <v>280</v>
      </c>
      <c r="H448" s="402">
        <v>143</v>
      </c>
      <c r="I448" s="402"/>
      <c r="J448" s="402"/>
      <c r="K448" s="402"/>
      <c r="L448" s="402">
        <v>3</v>
      </c>
      <c r="M448" s="402">
        <v>280</v>
      </c>
      <c r="N448" s="402">
        <v>143</v>
      </c>
    </row>
    <row r="449" spans="1:14" ht="15" customHeight="1">
      <c r="A449" s="630"/>
      <c r="B449" s="401" t="s">
        <v>1041</v>
      </c>
      <c r="C449" s="402">
        <v>27</v>
      </c>
      <c r="D449" s="402">
        <v>4424</v>
      </c>
      <c r="E449" s="402">
        <v>3387</v>
      </c>
      <c r="F449" s="402">
        <v>26</v>
      </c>
      <c r="G449" s="402">
        <v>4685</v>
      </c>
      <c r="H449" s="402">
        <v>3511</v>
      </c>
      <c r="I449" s="402"/>
      <c r="J449" s="402"/>
      <c r="K449" s="402"/>
      <c r="L449" s="402">
        <v>53</v>
      </c>
      <c r="M449" s="402">
        <v>9109</v>
      </c>
      <c r="N449" s="402">
        <v>6898</v>
      </c>
    </row>
    <row r="450" spans="1:14" ht="15" customHeight="1">
      <c r="A450" s="630"/>
      <c r="B450" s="401" t="s">
        <v>1042</v>
      </c>
      <c r="C450" s="402">
        <v>12</v>
      </c>
      <c r="D450" s="402">
        <v>2179</v>
      </c>
      <c r="E450" s="402">
        <v>860</v>
      </c>
      <c r="F450" s="402">
        <v>18</v>
      </c>
      <c r="G450" s="402">
        <v>2933</v>
      </c>
      <c r="H450" s="402">
        <v>1637</v>
      </c>
      <c r="I450" s="402"/>
      <c r="J450" s="402"/>
      <c r="K450" s="402"/>
      <c r="L450" s="402">
        <v>30</v>
      </c>
      <c r="M450" s="402">
        <v>5112</v>
      </c>
      <c r="N450" s="402">
        <v>2497</v>
      </c>
    </row>
    <row r="451" spans="1:14" ht="15" customHeight="1">
      <c r="A451" s="630"/>
      <c r="B451" s="401" t="s">
        <v>1043</v>
      </c>
      <c r="C451" s="402">
        <v>30</v>
      </c>
      <c r="D451" s="402">
        <v>7138</v>
      </c>
      <c r="E451" s="402">
        <v>4562</v>
      </c>
      <c r="F451" s="402">
        <v>20</v>
      </c>
      <c r="G451" s="402">
        <v>4235</v>
      </c>
      <c r="H451" s="402">
        <v>2658</v>
      </c>
      <c r="I451" s="402"/>
      <c r="J451" s="402"/>
      <c r="K451" s="402"/>
      <c r="L451" s="402">
        <v>50</v>
      </c>
      <c r="M451" s="402">
        <v>11373</v>
      </c>
      <c r="N451" s="402">
        <v>7220</v>
      </c>
    </row>
    <row r="452" spans="1:14" ht="15" customHeight="1">
      <c r="A452" s="630"/>
      <c r="B452" s="401" t="s">
        <v>1391</v>
      </c>
      <c r="C452" s="402"/>
      <c r="D452" s="402"/>
      <c r="E452" s="402"/>
      <c r="F452" s="402">
        <v>1</v>
      </c>
      <c r="G452" s="402">
        <v>80</v>
      </c>
      <c r="H452" s="402">
        <v>14</v>
      </c>
      <c r="I452" s="402"/>
      <c r="J452" s="402"/>
      <c r="K452" s="402"/>
      <c r="L452" s="402">
        <v>1</v>
      </c>
      <c r="M452" s="402">
        <v>80</v>
      </c>
      <c r="N452" s="402">
        <v>14</v>
      </c>
    </row>
    <row r="453" spans="1:14" ht="15" customHeight="1">
      <c r="A453" s="630"/>
      <c r="B453" s="401" t="s">
        <v>1044</v>
      </c>
      <c r="C453" s="402">
        <v>19</v>
      </c>
      <c r="D453" s="402">
        <v>2671</v>
      </c>
      <c r="E453" s="402">
        <v>2856</v>
      </c>
      <c r="F453" s="402">
        <v>15</v>
      </c>
      <c r="G453" s="402">
        <v>2036</v>
      </c>
      <c r="H453" s="402">
        <v>1196</v>
      </c>
      <c r="I453" s="402">
        <v>1</v>
      </c>
      <c r="J453" s="402">
        <v>72</v>
      </c>
      <c r="K453" s="402">
        <v>30</v>
      </c>
      <c r="L453" s="402">
        <v>35</v>
      </c>
      <c r="M453" s="402">
        <v>4779</v>
      </c>
      <c r="N453" s="402">
        <v>4082</v>
      </c>
    </row>
    <row r="454" spans="1:14" ht="15" customHeight="1">
      <c r="A454" s="630"/>
      <c r="B454" s="401" t="s">
        <v>1045</v>
      </c>
      <c r="C454" s="402">
        <v>26</v>
      </c>
      <c r="D454" s="402">
        <v>4541</v>
      </c>
      <c r="E454" s="402">
        <v>2366</v>
      </c>
      <c r="F454" s="402">
        <v>30</v>
      </c>
      <c r="G454" s="402">
        <v>3800</v>
      </c>
      <c r="H454" s="402">
        <v>2136</v>
      </c>
      <c r="I454" s="402"/>
      <c r="J454" s="402"/>
      <c r="K454" s="402"/>
      <c r="L454" s="402">
        <v>56</v>
      </c>
      <c r="M454" s="402">
        <v>8341</v>
      </c>
      <c r="N454" s="402">
        <v>4502</v>
      </c>
    </row>
    <row r="455" spans="1:14" ht="15" customHeight="1">
      <c r="A455" s="630"/>
      <c r="B455" s="401" t="s">
        <v>1046</v>
      </c>
      <c r="C455" s="402">
        <v>9</v>
      </c>
      <c r="D455" s="402">
        <v>1797</v>
      </c>
      <c r="E455" s="402">
        <v>656</v>
      </c>
      <c r="F455" s="402">
        <v>23</v>
      </c>
      <c r="G455" s="402">
        <v>3430</v>
      </c>
      <c r="H455" s="402">
        <v>1722</v>
      </c>
      <c r="I455" s="402">
        <v>1</v>
      </c>
      <c r="J455" s="402">
        <v>100</v>
      </c>
      <c r="K455" s="402">
        <v>0</v>
      </c>
      <c r="L455" s="402">
        <v>33</v>
      </c>
      <c r="M455" s="402">
        <v>5327</v>
      </c>
      <c r="N455" s="402">
        <v>2378</v>
      </c>
    </row>
    <row r="456" spans="1:14" ht="15" customHeight="1">
      <c r="A456" s="630"/>
      <c r="B456" s="401" t="s">
        <v>1047</v>
      </c>
      <c r="C456" s="402">
        <v>30</v>
      </c>
      <c r="D456" s="402">
        <v>11232</v>
      </c>
      <c r="E456" s="402">
        <v>5719</v>
      </c>
      <c r="F456" s="402">
        <v>34</v>
      </c>
      <c r="G456" s="402">
        <v>12450</v>
      </c>
      <c r="H456" s="402">
        <v>5940</v>
      </c>
      <c r="I456" s="402"/>
      <c r="J456" s="402"/>
      <c r="K456" s="402"/>
      <c r="L456" s="402">
        <v>64</v>
      </c>
      <c r="M456" s="402">
        <v>23682</v>
      </c>
      <c r="N456" s="402">
        <v>11659</v>
      </c>
    </row>
    <row r="457" spans="1:14" ht="15" customHeight="1">
      <c r="A457" s="630"/>
      <c r="B457" s="401" t="s">
        <v>1048</v>
      </c>
      <c r="C457" s="402">
        <v>16</v>
      </c>
      <c r="D457" s="402">
        <v>14029</v>
      </c>
      <c r="E457" s="402">
        <v>12155</v>
      </c>
      <c r="F457" s="402">
        <v>19</v>
      </c>
      <c r="G457" s="402">
        <v>5837</v>
      </c>
      <c r="H457" s="402">
        <v>4589</v>
      </c>
      <c r="I457" s="402">
        <v>2</v>
      </c>
      <c r="J457" s="402">
        <v>247</v>
      </c>
      <c r="K457" s="402">
        <v>187</v>
      </c>
      <c r="L457" s="402">
        <v>37</v>
      </c>
      <c r="M457" s="402">
        <v>20113</v>
      </c>
      <c r="N457" s="402">
        <v>16931</v>
      </c>
    </row>
    <row r="458" spans="1:14" ht="15" customHeight="1">
      <c r="A458" s="630"/>
      <c r="B458" s="401" t="s">
        <v>1049</v>
      </c>
      <c r="C458" s="402">
        <v>34</v>
      </c>
      <c r="D458" s="402">
        <v>6657</v>
      </c>
      <c r="E458" s="402">
        <v>4879</v>
      </c>
      <c r="F458" s="402">
        <v>60</v>
      </c>
      <c r="G458" s="402">
        <v>11652</v>
      </c>
      <c r="H458" s="402">
        <v>7782</v>
      </c>
      <c r="I458" s="402">
        <v>2</v>
      </c>
      <c r="J458" s="402">
        <v>138</v>
      </c>
      <c r="K458" s="402">
        <v>206</v>
      </c>
      <c r="L458" s="402">
        <v>96</v>
      </c>
      <c r="M458" s="402">
        <v>18447</v>
      </c>
      <c r="N458" s="402">
        <v>12867</v>
      </c>
    </row>
    <row r="459" spans="1:14" ht="15" customHeight="1">
      <c r="A459" s="630"/>
      <c r="B459" s="401" t="s">
        <v>1050</v>
      </c>
      <c r="C459" s="402">
        <v>1</v>
      </c>
      <c r="D459" s="402">
        <v>60</v>
      </c>
      <c r="E459" s="402">
        <v>10</v>
      </c>
      <c r="F459" s="402">
        <v>4</v>
      </c>
      <c r="G459" s="402">
        <v>1240</v>
      </c>
      <c r="H459" s="402">
        <v>424</v>
      </c>
      <c r="I459" s="402"/>
      <c r="J459" s="402"/>
      <c r="K459" s="402"/>
      <c r="L459" s="402">
        <v>5</v>
      </c>
      <c r="M459" s="402">
        <v>1300</v>
      </c>
      <c r="N459" s="402">
        <v>434</v>
      </c>
    </row>
    <row r="460" spans="1:14" ht="15" customHeight="1">
      <c r="A460" s="630"/>
      <c r="B460" s="401" t="s">
        <v>1051</v>
      </c>
      <c r="C460" s="402">
        <v>22</v>
      </c>
      <c r="D460" s="402">
        <v>3075</v>
      </c>
      <c r="E460" s="402">
        <v>1273</v>
      </c>
      <c r="F460" s="402">
        <v>21</v>
      </c>
      <c r="G460" s="402">
        <v>3409</v>
      </c>
      <c r="H460" s="402">
        <v>1061</v>
      </c>
      <c r="I460" s="402"/>
      <c r="J460" s="402"/>
      <c r="K460" s="402"/>
      <c r="L460" s="402">
        <v>43</v>
      </c>
      <c r="M460" s="402">
        <v>6484</v>
      </c>
      <c r="N460" s="402">
        <v>2334</v>
      </c>
    </row>
    <row r="461" spans="1:14" ht="15" customHeight="1">
      <c r="A461" s="630"/>
      <c r="B461" s="401" t="s">
        <v>1052</v>
      </c>
      <c r="C461" s="402">
        <v>7</v>
      </c>
      <c r="D461" s="402">
        <v>1653</v>
      </c>
      <c r="E461" s="402">
        <v>802</v>
      </c>
      <c r="F461" s="402">
        <v>16</v>
      </c>
      <c r="G461" s="402">
        <v>2823</v>
      </c>
      <c r="H461" s="402">
        <v>1689</v>
      </c>
      <c r="I461" s="402"/>
      <c r="J461" s="402"/>
      <c r="K461" s="402"/>
      <c r="L461" s="402">
        <v>23</v>
      </c>
      <c r="M461" s="402">
        <v>4476</v>
      </c>
      <c r="N461" s="402">
        <v>2491</v>
      </c>
    </row>
    <row r="462" spans="1:14" ht="15" customHeight="1">
      <c r="A462" s="630"/>
      <c r="B462" s="401" t="s">
        <v>1392</v>
      </c>
      <c r="C462" s="402">
        <v>2</v>
      </c>
      <c r="D462" s="402">
        <v>210</v>
      </c>
      <c r="E462" s="402">
        <v>150</v>
      </c>
      <c r="F462" s="402">
        <v>2</v>
      </c>
      <c r="G462" s="402">
        <v>240</v>
      </c>
      <c r="H462" s="402">
        <v>195</v>
      </c>
      <c r="I462" s="402"/>
      <c r="J462" s="402"/>
      <c r="K462" s="402"/>
      <c r="L462" s="402">
        <v>4</v>
      </c>
      <c r="M462" s="402">
        <v>450</v>
      </c>
      <c r="N462" s="402">
        <v>345</v>
      </c>
    </row>
    <row r="463" spans="1:14" ht="15" customHeight="1">
      <c r="A463" s="630"/>
      <c r="B463" s="401" t="s">
        <v>1053</v>
      </c>
      <c r="C463" s="402">
        <v>37</v>
      </c>
      <c r="D463" s="402">
        <v>12493</v>
      </c>
      <c r="E463" s="402">
        <v>9771</v>
      </c>
      <c r="F463" s="402">
        <v>42</v>
      </c>
      <c r="G463" s="402">
        <v>10699</v>
      </c>
      <c r="H463" s="402">
        <v>9904</v>
      </c>
      <c r="I463" s="402">
        <v>2</v>
      </c>
      <c r="J463" s="402">
        <v>100</v>
      </c>
      <c r="K463" s="402">
        <v>20</v>
      </c>
      <c r="L463" s="402">
        <v>81</v>
      </c>
      <c r="M463" s="402">
        <v>23292</v>
      </c>
      <c r="N463" s="402">
        <v>19695</v>
      </c>
    </row>
    <row r="464" spans="1:14" ht="15" customHeight="1">
      <c r="A464" s="630"/>
      <c r="B464" s="401" t="s">
        <v>1054</v>
      </c>
      <c r="C464" s="402">
        <v>18</v>
      </c>
      <c r="D464" s="402">
        <v>1879</v>
      </c>
      <c r="E464" s="402">
        <v>997</v>
      </c>
      <c r="F464" s="402">
        <v>21</v>
      </c>
      <c r="G464" s="402">
        <v>2704</v>
      </c>
      <c r="H464" s="402">
        <v>1249</v>
      </c>
      <c r="I464" s="402"/>
      <c r="J464" s="402"/>
      <c r="K464" s="402"/>
      <c r="L464" s="402">
        <v>39</v>
      </c>
      <c r="M464" s="402">
        <v>4583</v>
      </c>
      <c r="N464" s="402">
        <v>2246</v>
      </c>
    </row>
    <row r="465" spans="1:14" ht="25.5">
      <c r="A465" s="630"/>
      <c r="B465" s="401" t="s">
        <v>1055</v>
      </c>
      <c r="C465" s="402">
        <v>49</v>
      </c>
      <c r="D465" s="402">
        <v>21511</v>
      </c>
      <c r="E465" s="402">
        <v>14859</v>
      </c>
      <c r="F465" s="402">
        <v>50</v>
      </c>
      <c r="G465" s="402">
        <v>12661</v>
      </c>
      <c r="H465" s="402">
        <v>8173</v>
      </c>
      <c r="I465" s="402">
        <v>4</v>
      </c>
      <c r="J465" s="402">
        <v>708</v>
      </c>
      <c r="K465" s="402">
        <v>708</v>
      </c>
      <c r="L465" s="402">
        <v>103</v>
      </c>
      <c r="M465" s="402">
        <v>34880</v>
      </c>
      <c r="N465" s="402">
        <v>23740</v>
      </c>
    </row>
    <row r="466" spans="1:14" ht="12.75">
      <c r="A466" s="630"/>
      <c r="B466" s="401" t="s">
        <v>1056</v>
      </c>
      <c r="C466" s="402">
        <v>31</v>
      </c>
      <c r="D466" s="402">
        <v>5890</v>
      </c>
      <c r="E466" s="402">
        <v>3638</v>
      </c>
      <c r="F466" s="402">
        <v>23</v>
      </c>
      <c r="G466" s="402">
        <v>4431</v>
      </c>
      <c r="H466" s="402">
        <v>3051</v>
      </c>
      <c r="I466" s="402">
        <v>2</v>
      </c>
      <c r="J466" s="402">
        <v>10</v>
      </c>
      <c r="K466" s="402">
        <v>0</v>
      </c>
      <c r="L466" s="402">
        <v>56</v>
      </c>
      <c r="M466" s="402">
        <v>10331</v>
      </c>
      <c r="N466" s="402">
        <v>6689</v>
      </c>
    </row>
    <row r="467" spans="1:14" ht="25.5">
      <c r="A467" s="630"/>
      <c r="B467" s="401" t="s">
        <v>1057</v>
      </c>
      <c r="C467" s="402">
        <v>11</v>
      </c>
      <c r="D467" s="402">
        <v>5606</v>
      </c>
      <c r="E467" s="402">
        <v>2366</v>
      </c>
      <c r="F467" s="402">
        <v>18</v>
      </c>
      <c r="G467" s="402">
        <v>3960</v>
      </c>
      <c r="H467" s="402">
        <v>1926</v>
      </c>
      <c r="I467" s="402">
        <v>1</v>
      </c>
      <c r="J467" s="402">
        <v>14</v>
      </c>
      <c r="K467" s="402">
        <v>0</v>
      </c>
      <c r="L467" s="402">
        <v>30</v>
      </c>
      <c r="M467" s="402">
        <v>9580</v>
      </c>
      <c r="N467" s="402">
        <v>4292</v>
      </c>
    </row>
    <row r="468" spans="1:14" ht="15" customHeight="1">
      <c r="A468" s="631"/>
      <c r="B468" s="401" t="s">
        <v>1058</v>
      </c>
      <c r="C468" s="402">
        <v>3</v>
      </c>
      <c r="D468" s="402">
        <v>330</v>
      </c>
      <c r="E468" s="402">
        <v>164</v>
      </c>
      <c r="F468" s="402">
        <v>8</v>
      </c>
      <c r="G468" s="402">
        <v>1071</v>
      </c>
      <c r="H468" s="402">
        <v>556</v>
      </c>
      <c r="I468" s="402"/>
      <c r="J468" s="402"/>
      <c r="K468" s="402"/>
      <c r="L468" s="402">
        <v>11</v>
      </c>
      <c r="M468" s="402">
        <v>1401</v>
      </c>
      <c r="N468" s="402">
        <v>720</v>
      </c>
    </row>
    <row r="469" spans="1:14" ht="15" customHeight="1">
      <c r="A469" s="627" t="s">
        <v>1393</v>
      </c>
      <c r="B469" s="628"/>
      <c r="C469" s="402">
        <v>411</v>
      </c>
      <c r="D469" s="402">
        <v>112465</v>
      </c>
      <c r="E469" s="402">
        <v>74869</v>
      </c>
      <c r="F469" s="402">
        <v>501</v>
      </c>
      <c r="G469" s="402">
        <v>103375</v>
      </c>
      <c r="H469" s="402">
        <v>66830</v>
      </c>
      <c r="I469" s="402">
        <v>17</v>
      </c>
      <c r="J469" s="402">
        <v>1585</v>
      </c>
      <c r="K469" s="402">
        <v>1287</v>
      </c>
      <c r="L469" s="402">
        <v>929</v>
      </c>
      <c r="M469" s="402">
        <v>217425</v>
      </c>
      <c r="N469" s="402">
        <v>142986</v>
      </c>
    </row>
    <row r="470" spans="1:14" ht="15" customHeight="1">
      <c r="A470" s="629" t="s">
        <v>26</v>
      </c>
      <c r="B470" s="401" t="s">
        <v>1059</v>
      </c>
      <c r="C470" s="402">
        <v>21</v>
      </c>
      <c r="D470" s="402">
        <v>2574</v>
      </c>
      <c r="E470" s="402">
        <v>1490</v>
      </c>
      <c r="F470" s="402">
        <v>24</v>
      </c>
      <c r="G470" s="402">
        <v>2556</v>
      </c>
      <c r="H470" s="402">
        <v>1775</v>
      </c>
      <c r="I470" s="402"/>
      <c r="J470" s="402"/>
      <c r="K470" s="402"/>
      <c r="L470" s="402">
        <v>45</v>
      </c>
      <c r="M470" s="402">
        <v>5130</v>
      </c>
      <c r="N470" s="402">
        <v>3265</v>
      </c>
    </row>
    <row r="471" spans="1:14" ht="15" customHeight="1">
      <c r="A471" s="630"/>
      <c r="B471" s="401" t="s">
        <v>1060</v>
      </c>
      <c r="C471" s="402">
        <v>32</v>
      </c>
      <c r="D471" s="402">
        <v>4678</v>
      </c>
      <c r="E471" s="402">
        <v>1891</v>
      </c>
      <c r="F471" s="402">
        <v>23</v>
      </c>
      <c r="G471" s="402">
        <v>2956</v>
      </c>
      <c r="H471" s="402">
        <v>727</v>
      </c>
      <c r="I471" s="402"/>
      <c r="J471" s="402"/>
      <c r="K471" s="402"/>
      <c r="L471" s="402">
        <v>55</v>
      </c>
      <c r="M471" s="402">
        <v>7634</v>
      </c>
      <c r="N471" s="402">
        <v>2618</v>
      </c>
    </row>
    <row r="472" spans="1:14" ht="15" customHeight="1">
      <c r="A472" s="630"/>
      <c r="B472" s="401" t="s">
        <v>1061</v>
      </c>
      <c r="C472" s="402">
        <v>4</v>
      </c>
      <c r="D472" s="402">
        <v>220</v>
      </c>
      <c r="E472" s="402">
        <v>30</v>
      </c>
      <c r="F472" s="402">
        <v>3</v>
      </c>
      <c r="G472" s="402">
        <v>105</v>
      </c>
      <c r="H472" s="402">
        <v>27</v>
      </c>
      <c r="I472" s="402">
        <v>1</v>
      </c>
      <c r="J472" s="402">
        <v>30</v>
      </c>
      <c r="K472" s="402">
        <v>0</v>
      </c>
      <c r="L472" s="402">
        <v>8</v>
      </c>
      <c r="M472" s="402">
        <v>355</v>
      </c>
      <c r="N472" s="402">
        <v>57</v>
      </c>
    </row>
    <row r="473" spans="1:14" ht="15" customHeight="1">
      <c r="A473" s="630"/>
      <c r="B473" s="401" t="s">
        <v>1062</v>
      </c>
      <c r="C473" s="402">
        <v>1</v>
      </c>
      <c r="D473" s="402">
        <v>40</v>
      </c>
      <c r="E473" s="402">
        <v>5</v>
      </c>
      <c r="F473" s="402">
        <v>2</v>
      </c>
      <c r="G473" s="402">
        <v>74</v>
      </c>
      <c r="H473" s="402">
        <v>23</v>
      </c>
      <c r="I473" s="402"/>
      <c r="J473" s="402"/>
      <c r="K473" s="402"/>
      <c r="L473" s="402">
        <v>3</v>
      </c>
      <c r="M473" s="402">
        <v>114</v>
      </c>
      <c r="N473" s="402">
        <v>28</v>
      </c>
    </row>
    <row r="474" spans="1:14" ht="15" customHeight="1">
      <c r="A474" s="630"/>
      <c r="B474" s="401" t="s">
        <v>1063</v>
      </c>
      <c r="C474" s="402">
        <v>2</v>
      </c>
      <c r="D474" s="402">
        <v>60</v>
      </c>
      <c r="E474" s="402">
        <v>5</v>
      </c>
      <c r="F474" s="402"/>
      <c r="G474" s="402"/>
      <c r="H474" s="402"/>
      <c r="I474" s="402"/>
      <c r="J474" s="402"/>
      <c r="K474" s="402"/>
      <c r="L474" s="402">
        <v>2</v>
      </c>
      <c r="M474" s="402">
        <v>60</v>
      </c>
      <c r="N474" s="402">
        <v>5</v>
      </c>
    </row>
    <row r="475" spans="1:14" ht="15" customHeight="1">
      <c r="A475" s="630"/>
      <c r="B475" s="401" t="s">
        <v>1064</v>
      </c>
      <c r="C475" s="402">
        <v>4</v>
      </c>
      <c r="D475" s="402">
        <v>242</v>
      </c>
      <c r="E475" s="402">
        <v>83</v>
      </c>
      <c r="F475" s="402">
        <v>10</v>
      </c>
      <c r="G475" s="402">
        <v>1276</v>
      </c>
      <c r="H475" s="402">
        <v>885</v>
      </c>
      <c r="I475" s="402">
        <v>1</v>
      </c>
      <c r="J475" s="402">
        <v>50</v>
      </c>
      <c r="K475" s="402">
        <v>0</v>
      </c>
      <c r="L475" s="402">
        <v>15</v>
      </c>
      <c r="M475" s="402">
        <v>1568</v>
      </c>
      <c r="N475" s="402">
        <v>968</v>
      </c>
    </row>
    <row r="476" spans="1:14" ht="15" customHeight="1">
      <c r="A476" s="630"/>
      <c r="B476" s="401" t="s">
        <v>1065</v>
      </c>
      <c r="C476" s="402">
        <v>15</v>
      </c>
      <c r="D476" s="402">
        <v>873</v>
      </c>
      <c r="E476" s="402">
        <v>317</v>
      </c>
      <c r="F476" s="402">
        <v>8</v>
      </c>
      <c r="G476" s="402">
        <v>826</v>
      </c>
      <c r="H476" s="402">
        <v>376</v>
      </c>
      <c r="I476" s="402"/>
      <c r="J476" s="402"/>
      <c r="K476" s="402"/>
      <c r="L476" s="402">
        <v>23</v>
      </c>
      <c r="M476" s="402">
        <v>1699</v>
      </c>
      <c r="N476" s="402">
        <v>693</v>
      </c>
    </row>
    <row r="477" spans="1:14" ht="15" customHeight="1">
      <c r="A477" s="630"/>
      <c r="B477" s="401" t="s">
        <v>1066</v>
      </c>
      <c r="C477" s="402">
        <v>31</v>
      </c>
      <c r="D477" s="402">
        <v>2516</v>
      </c>
      <c r="E477" s="402">
        <v>2076</v>
      </c>
      <c r="F477" s="402">
        <v>20</v>
      </c>
      <c r="G477" s="402">
        <v>1286</v>
      </c>
      <c r="H477" s="402">
        <v>794</v>
      </c>
      <c r="I477" s="402"/>
      <c r="J477" s="402"/>
      <c r="K477" s="402"/>
      <c r="L477" s="402">
        <v>51</v>
      </c>
      <c r="M477" s="402">
        <v>3802</v>
      </c>
      <c r="N477" s="402">
        <v>2870</v>
      </c>
    </row>
    <row r="478" spans="1:14" ht="15" customHeight="1">
      <c r="A478" s="630"/>
      <c r="B478" s="401" t="s">
        <v>1067</v>
      </c>
      <c r="C478" s="402">
        <v>4</v>
      </c>
      <c r="D478" s="402">
        <v>316</v>
      </c>
      <c r="E478" s="402">
        <v>158</v>
      </c>
      <c r="F478" s="402">
        <v>2</v>
      </c>
      <c r="G478" s="402">
        <v>60</v>
      </c>
      <c r="H478" s="402">
        <v>40</v>
      </c>
      <c r="I478" s="402"/>
      <c r="J478" s="402"/>
      <c r="K478" s="402"/>
      <c r="L478" s="402">
        <v>6</v>
      </c>
      <c r="M478" s="402">
        <v>376</v>
      </c>
      <c r="N478" s="402">
        <v>198</v>
      </c>
    </row>
    <row r="479" spans="1:14" ht="15" customHeight="1">
      <c r="A479" s="630"/>
      <c r="B479" s="401" t="s">
        <v>1068</v>
      </c>
      <c r="C479" s="402">
        <v>11</v>
      </c>
      <c r="D479" s="402">
        <v>1648</v>
      </c>
      <c r="E479" s="402">
        <v>1211</v>
      </c>
      <c r="F479" s="402">
        <v>5</v>
      </c>
      <c r="G479" s="402">
        <v>605</v>
      </c>
      <c r="H479" s="402">
        <v>228</v>
      </c>
      <c r="I479" s="402"/>
      <c r="J479" s="402"/>
      <c r="K479" s="402"/>
      <c r="L479" s="402">
        <v>16</v>
      </c>
      <c r="M479" s="402">
        <v>2253</v>
      </c>
      <c r="N479" s="402">
        <v>1439</v>
      </c>
    </row>
    <row r="480" spans="1:14" ht="15" customHeight="1">
      <c r="A480" s="630"/>
      <c r="B480" s="401" t="s">
        <v>1069</v>
      </c>
      <c r="C480" s="402">
        <v>8</v>
      </c>
      <c r="D480" s="402">
        <v>1239</v>
      </c>
      <c r="E480" s="402">
        <v>309</v>
      </c>
      <c r="F480" s="402">
        <v>12</v>
      </c>
      <c r="G480" s="402">
        <v>1213</v>
      </c>
      <c r="H480" s="402">
        <v>376</v>
      </c>
      <c r="I480" s="402">
        <v>2</v>
      </c>
      <c r="J480" s="402">
        <v>60</v>
      </c>
      <c r="K480" s="402">
        <v>54</v>
      </c>
      <c r="L480" s="402">
        <v>22</v>
      </c>
      <c r="M480" s="402">
        <v>2512</v>
      </c>
      <c r="N480" s="402">
        <v>739</v>
      </c>
    </row>
    <row r="481" spans="1:14" ht="15" customHeight="1">
      <c r="A481" s="630"/>
      <c r="B481" s="401" t="s">
        <v>1070</v>
      </c>
      <c r="C481" s="402">
        <v>1</v>
      </c>
      <c r="D481" s="402">
        <v>100</v>
      </c>
      <c r="E481" s="402">
        <v>35</v>
      </c>
      <c r="F481" s="402">
        <v>2</v>
      </c>
      <c r="G481" s="402">
        <v>112</v>
      </c>
      <c r="H481" s="402">
        <v>0</v>
      </c>
      <c r="I481" s="402"/>
      <c r="J481" s="402"/>
      <c r="K481" s="402"/>
      <c r="L481" s="402">
        <v>3</v>
      </c>
      <c r="M481" s="402">
        <v>212</v>
      </c>
      <c r="N481" s="402">
        <v>35</v>
      </c>
    </row>
    <row r="482" spans="1:14" ht="15" customHeight="1">
      <c r="A482" s="630"/>
      <c r="B482" s="401" t="s">
        <v>1071</v>
      </c>
      <c r="C482" s="402">
        <v>3</v>
      </c>
      <c r="D482" s="402">
        <v>122</v>
      </c>
      <c r="E482" s="402">
        <v>26</v>
      </c>
      <c r="F482" s="402">
        <v>4</v>
      </c>
      <c r="G482" s="402">
        <v>380</v>
      </c>
      <c r="H482" s="402">
        <v>4</v>
      </c>
      <c r="I482" s="402"/>
      <c r="J482" s="402"/>
      <c r="K482" s="402"/>
      <c r="L482" s="402">
        <v>7</v>
      </c>
      <c r="M482" s="402">
        <v>502</v>
      </c>
      <c r="N482" s="402">
        <v>30</v>
      </c>
    </row>
    <row r="483" spans="1:14" ht="15" customHeight="1">
      <c r="A483" s="630"/>
      <c r="B483" s="401" t="s">
        <v>1072</v>
      </c>
      <c r="C483" s="402">
        <v>10</v>
      </c>
      <c r="D483" s="402">
        <v>747</v>
      </c>
      <c r="E483" s="402">
        <v>279</v>
      </c>
      <c r="F483" s="402">
        <v>23</v>
      </c>
      <c r="G483" s="402">
        <v>2725</v>
      </c>
      <c r="H483" s="402">
        <v>1763</v>
      </c>
      <c r="I483" s="402"/>
      <c r="J483" s="402"/>
      <c r="K483" s="402"/>
      <c r="L483" s="402">
        <v>33</v>
      </c>
      <c r="M483" s="402">
        <v>3472</v>
      </c>
      <c r="N483" s="402">
        <v>2042</v>
      </c>
    </row>
    <row r="484" spans="1:14" ht="15" customHeight="1">
      <c r="A484" s="630"/>
      <c r="B484" s="401" t="s">
        <v>1073</v>
      </c>
      <c r="C484" s="402">
        <v>5</v>
      </c>
      <c r="D484" s="402">
        <v>312</v>
      </c>
      <c r="E484" s="402">
        <v>95</v>
      </c>
      <c r="F484" s="402">
        <v>11</v>
      </c>
      <c r="G484" s="402">
        <v>1278</v>
      </c>
      <c r="H484" s="402">
        <v>527</v>
      </c>
      <c r="I484" s="402"/>
      <c r="J484" s="402"/>
      <c r="K484" s="402"/>
      <c r="L484" s="402">
        <v>16</v>
      </c>
      <c r="M484" s="402">
        <v>1590</v>
      </c>
      <c r="N484" s="402">
        <v>622</v>
      </c>
    </row>
    <row r="485" spans="1:14" ht="15" customHeight="1">
      <c r="A485" s="630"/>
      <c r="B485" s="401" t="s">
        <v>1074</v>
      </c>
      <c r="C485" s="402">
        <v>146</v>
      </c>
      <c r="D485" s="402">
        <v>30165</v>
      </c>
      <c r="E485" s="402">
        <v>22146</v>
      </c>
      <c r="F485" s="402">
        <v>116</v>
      </c>
      <c r="G485" s="402">
        <v>22542</v>
      </c>
      <c r="H485" s="402">
        <v>16501</v>
      </c>
      <c r="I485" s="402">
        <v>7</v>
      </c>
      <c r="J485" s="402">
        <v>1132</v>
      </c>
      <c r="K485" s="402">
        <v>489</v>
      </c>
      <c r="L485" s="402">
        <v>269</v>
      </c>
      <c r="M485" s="402">
        <v>53839</v>
      </c>
      <c r="N485" s="402">
        <v>39136</v>
      </c>
    </row>
    <row r="486" spans="1:14" ht="15" customHeight="1">
      <c r="A486" s="630"/>
      <c r="B486" s="401" t="s">
        <v>1075</v>
      </c>
      <c r="C486" s="402">
        <v>1</v>
      </c>
      <c r="D486" s="402">
        <v>28</v>
      </c>
      <c r="E486" s="402">
        <v>26</v>
      </c>
      <c r="F486" s="402"/>
      <c r="G486" s="402"/>
      <c r="H486" s="402"/>
      <c r="I486" s="402"/>
      <c r="J486" s="402"/>
      <c r="K486" s="402"/>
      <c r="L486" s="402">
        <v>1</v>
      </c>
      <c r="M486" s="402">
        <v>28</v>
      </c>
      <c r="N486" s="402">
        <v>26</v>
      </c>
    </row>
    <row r="487" spans="1:14" ht="15" customHeight="1">
      <c r="A487" s="630"/>
      <c r="B487" s="401" t="s">
        <v>1076</v>
      </c>
      <c r="C487" s="402">
        <v>2</v>
      </c>
      <c r="D487" s="402">
        <v>78</v>
      </c>
      <c r="E487" s="402">
        <v>0</v>
      </c>
      <c r="F487" s="402"/>
      <c r="G487" s="402"/>
      <c r="H487" s="402"/>
      <c r="I487" s="402">
        <v>1</v>
      </c>
      <c r="J487" s="402">
        <v>80</v>
      </c>
      <c r="K487" s="402">
        <v>80</v>
      </c>
      <c r="L487" s="402">
        <v>3</v>
      </c>
      <c r="M487" s="402">
        <v>158</v>
      </c>
      <c r="N487" s="402">
        <v>80</v>
      </c>
    </row>
    <row r="488" spans="1:14" ht="15" customHeight="1">
      <c r="A488" s="631"/>
      <c r="B488" s="401" t="s">
        <v>1077</v>
      </c>
      <c r="C488" s="402">
        <v>3</v>
      </c>
      <c r="D488" s="402">
        <v>358</v>
      </c>
      <c r="E488" s="402">
        <v>299</v>
      </c>
      <c r="F488" s="402">
        <v>3</v>
      </c>
      <c r="G488" s="402">
        <v>252</v>
      </c>
      <c r="H488" s="402">
        <v>132</v>
      </c>
      <c r="I488" s="402"/>
      <c r="J488" s="402"/>
      <c r="K488" s="402"/>
      <c r="L488" s="402">
        <v>6</v>
      </c>
      <c r="M488" s="402">
        <v>610</v>
      </c>
      <c r="N488" s="402">
        <v>431</v>
      </c>
    </row>
    <row r="489" spans="1:14" ht="15" customHeight="1">
      <c r="A489" s="629" t="s">
        <v>26</v>
      </c>
      <c r="B489" s="401" t="s">
        <v>1078</v>
      </c>
      <c r="C489" s="402">
        <v>45</v>
      </c>
      <c r="D489" s="402">
        <v>9110</v>
      </c>
      <c r="E489" s="402">
        <v>7251</v>
      </c>
      <c r="F489" s="402">
        <v>29</v>
      </c>
      <c r="G489" s="402">
        <v>5266</v>
      </c>
      <c r="H489" s="402">
        <v>3296</v>
      </c>
      <c r="I489" s="402">
        <v>1</v>
      </c>
      <c r="J489" s="402">
        <v>55</v>
      </c>
      <c r="K489" s="402">
        <v>25</v>
      </c>
      <c r="L489" s="402">
        <v>75</v>
      </c>
      <c r="M489" s="402">
        <v>14431</v>
      </c>
      <c r="N489" s="402">
        <v>10572</v>
      </c>
    </row>
    <row r="490" spans="1:14" ht="15" customHeight="1">
      <c r="A490" s="630"/>
      <c r="B490" s="401" t="s">
        <v>1079</v>
      </c>
      <c r="C490" s="402">
        <v>47</v>
      </c>
      <c r="D490" s="402">
        <v>6003</v>
      </c>
      <c r="E490" s="402">
        <v>4216</v>
      </c>
      <c r="F490" s="402">
        <v>36</v>
      </c>
      <c r="G490" s="402">
        <v>3600</v>
      </c>
      <c r="H490" s="402">
        <v>2443</v>
      </c>
      <c r="I490" s="402">
        <v>3</v>
      </c>
      <c r="J490" s="402">
        <v>531</v>
      </c>
      <c r="K490" s="402">
        <v>182</v>
      </c>
      <c r="L490" s="402">
        <v>86</v>
      </c>
      <c r="M490" s="402">
        <v>10134</v>
      </c>
      <c r="N490" s="402">
        <v>6841</v>
      </c>
    </row>
    <row r="491" spans="1:14" ht="15" customHeight="1">
      <c r="A491" s="630"/>
      <c r="B491" s="401" t="s">
        <v>1080</v>
      </c>
      <c r="C491" s="402">
        <v>3</v>
      </c>
      <c r="D491" s="402">
        <v>150</v>
      </c>
      <c r="E491" s="402">
        <v>0</v>
      </c>
      <c r="F491" s="402">
        <v>3</v>
      </c>
      <c r="G491" s="402">
        <v>110</v>
      </c>
      <c r="H491" s="402">
        <v>0</v>
      </c>
      <c r="I491" s="402"/>
      <c r="J491" s="402"/>
      <c r="K491" s="402"/>
      <c r="L491" s="402">
        <v>6</v>
      </c>
      <c r="M491" s="402">
        <v>260</v>
      </c>
      <c r="N491" s="402">
        <v>0</v>
      </c>
    </row>
    <row r="492" spans="1:14" ht="15" customHeight="1">
      <c r="A492" s="630"/>
      <c r="B492" s="401" t="s">
        <v>1081</v>
      </c>
      <c r="C492" s="402">
        <v>19</v>
      </c>
      <c r="D492" s="402">
        <v>1434</v>
      </c>
      <c r="E492" s="402">
        <v>976</v>
      </c>
      <c r="F492" s="402">
        <v>19</v>
      </c>
      <c r="G492" s="402">
        <v>2008</v>
      </c>
      <c r="H492" s="402">
        <v>1195</v>
      </c>
      <c r="I492" s="402"/>
      <c r="J492" s="402"/>
      <c r="K492" s="402"/>
      <c r="L492" s="402">
        <v>38</v>
      </c>
      <c r="M492" s="402">
        <v>3442</v>
      </c>
      <c r="N492" s="402">
        <v>2171</v>
      </c>
    </row>
    <row r="493" spans="1:14" ht="15" customHeight="1">
      <c r="A493" s="630"/>
      <c r="B493" s="401" t="s">
        <v>1082</v>
      </c>
      <c r="C493" s="402">
        <v>6</v>
      </c>
      <c r="D493" s="402">
        <v>261</v>
      </c>
      <c r="E493" s="402">
        <v>192</v>
      </c>
      <c r="F493" s="402">
        <v>7</v>
      </c>
      <c r="G493" s="402">
        <v>590</v>
      </c>
      <c r="H493" s="402">
        <v>285</v>
      </c>
      <c r="I493" s="402"/>
      <c r="J493" s="402"/>
      <c r="K493" s="402"/>
      <c r="L493" s="402">
        <v>13</v>
      </c>
      <c r="M493" s="402">
        <v>851</v>
      </c>
      <c r="N493" s="402">
        <v>477</v>
      </c>
    </row>
    <row r="494" spans="1:14" ht="15" customHeight="1">
      <c r="A494" s="630"/>
      <c r="B494" s="401" t="s">
        <v>1083</v>
      </c>
      <c r="C494" s="402">
        <v>3</v>
      </c>
      <c r="D494" s="402">
        <v>168</v>
      </c>
      <c r="E494" s="402">
        <v>93</v>
      </c>
      <c r="F494" s="402">
        <v>4</v>
      </c>
      <c r="G494" s="402">
        <v>210</v>
      </c>
      <c r="H494" s="402">
        <v>126</v>
      </c>
      <c r="I494" s="402"/>
      <c r="J494" s="402"/>
      <c r="K494" s="402"/>
      <c r="L494" s="402">
        <v>7</v>
      </c>
      <c r="M494" s="402">
        <v>378</v>
      </c>
      <c r="N494" s="402">
        <v>219</v>
      </c>
    </row>
    <row r="495" spans="1:14" ht="15" customHeight="1">
      <c r="A495" s="630"/>
      <c r="B495" s="401" t="s">
        <v>1084</v>
      </c>
      <c r="C495" s="402"/>
      <c r="D495" s="402"/>
      <c r="E495" s="402"/>
      <c r="F495" s="402">
        <v>3</v>
      </c>
      <c r="G495" s="402">
        <v>305</v>
      </c>
      <c r="H495" s="402">
        <v>23</v>
      </c>
      <c r="I495" s="402"/>
      <c r="J495" s="402"/>
      <c r="K495" s="402"/>
      <c r="L495" s="402">
        <v>3</v>
      </c>
      <c r="M495" s="402">
        <v>305</v>
      </c>
      <c r="N495" s="402">
        <v>23</v>
      </c>
    </row>
    <row r="496" spans="1:14" ht="15" customHeight="1">
      <c r="A496" s="630"/>
      <c r="B496" s="401" t="s">
        <v>1085</v>
      </c>
      <c r="C496" s="402">
        <v>12</v>
      </c>
      <c r="D496" s="402">
        <v>1371</v>
      </c>
      <c r="E496" s="402">
        <v>483</v>
      </c>
      <c r="F496" s="402">
        <v>9</v>
      </c>
      <c r="G496" s="402">
        <v>611</v>
      </c>
      <c r="H496" s="402">
        <v>200</v>
      </c>
      <c r="I496" s="402"/>
      <c r="J496" s="402"/>
      <c r="K496" s="402"/>
      <c r="L496" s="402">
        <v>21</v>
      </c>
      <c r="M496" s="402">
        <v>1982</v>
      </c>
      <c r="N496" s="402">
        <v>683</v>
      </c>
    </row>
    <row r="497" spans="1:14" ht="15" customHeight="1">
      <c r="A497" s="630"/>
      <c r="B497" s="401" t="s">
        <v>1086</v>
      </c>
      <c r="C497" s="402">
        <v>1</v>
      </c>
      <c r="D497" s="402">
        <v>24</v>
      </c>
      <c r="E497" s="402">
        <v>0</v>
      </c>
      <c r="F497" s="402">
        <v>4</v>
      </c>
      <c r="G497" s="402">
        <v>524</v>
      </c>
      <c r="H497" s="402">
        <v>156</v>
      </c>
      <c r="I497" s="402"/>
      <c r="J497" s="402"/>
      <c r="K497" s="402"/>
      <c r="L497" s="402">
        <v>5</v>
      </c>
      <c r="M497" s="402">
        <v>548</v>
      </c>
      <c r="N497" s="402">
        <v>156</v>
      </c>
    </row>
    <row r="498" spans="1:14" ht="15" customHeight="1">
      <c r="A498" s="630"/>
      <c r="B498" s="401" t="s">
        <v>1087</v>
      </c>
      <c r="C498" s="402">
        <v>23</v>
      </c>
      <c r="D498" s="402">
        <v>2408</v>
      </c>
      <c r="E498" s="402">
        <v>1501</v>
      </c>
      <c r="F498" s="402">
        <v>27</v>
      </c>
      <c r="G498" s="402">
        <v>2939</v>
      </c>
      <c r="H498" s="402">
        <v>1851</v>
      </c>
      <c r="I498" s="402"/>
      <c r="J498" s="402"/>
      <c r="K498" s="402"/>
      <c r="L498" s="402">
        <v>50</v>
      </c>
      <c r="M498" s="402">
        <v>5347</v>
      </c>
      <c r="N498" s="402">
        <v>3352</v>
      </c>
    </row>
    <row r="499" spans="1:14" ht="15" customHeight="1">
      <c r="A499" s="630"/>
      <c r="B499" s="401" t="s">
        <v>1088</v>
      </c>
      <c r="C499" s="402">
        <v>10</v>
      </c>
      <c r="D499" s="402">
        <v>657</v>
      </c>
      <c r="E499" s="402">
        <v>253</v>
      </c>
      <c r="F499" s="402">
        <v>7</v>
      </c>
      <c r="G499" s="402">
        <v>576</v>
      </c>
      <c r="H499" s="402">
        <v>250</v>
      </c>
      <c r="I499" s="402"/>
      <c r="J499" s="402"/>
      <c r="K499" s="402"/>
      <c r="L499" s="402">
        <v>17</v>
      </c>
      <c r="M499" s="402">
        <v>1233</v>
      </c>
      <c r="N499" s="402">
        <v>503</v>
      </c>
    </row>
    <row r="500" spans="1:14" ht="15" customHeight="1">
      <c r="A500" s="630"/>
      <c r="B500" s="401" t="s">
        <v>1089</v>
      </c>
      <c r="C500" s="402">
        <v>6</v>
      </c>
      <c r="D500" s="402">
        <v>672</v>
      </c>
      <c r="E500" s="402">
        <v>534</v>
      </c>
      <c r="F500" s="402">
        <v>34</v>
      </c>
      <c r="G500" s="402">
        <v>8791</v>
      </c>
      <c r="H500" s="402">
        <v>8291</v>
      </c>
      <c r="I500" s="402"/>
      <c r="J500" s="402"/>
      <c r="K500" s="402"/>
      <c r="L500" s="402">
        <v>40</v>
      </c>
      <c r="M500" s="402">
        <v>9463</v>
      </c>
      <c r="N500" s="402">
        <v>8825</v>
      </c>
    </row>
    <row r="501" spans="1:14" ht="15" customHeight="1">
      <c r="A501" s="631"/>
      <c r="B501" s="401" t="s">
        <v>1090</v>
      </c>
      <c r="C501" s="402">
        <v>59</v>
      </c>
      <c r="D501" s="402">
        <v>8127</v>
      </c>
      <c r="E501" s="402">
        <v>5616</v>
      </c>
      <c r="F501" s="402">
        <v>54</v>
      </c>
      <c r="G501" s="402">
        <v>5332</v>
      </c>
      <c r="H501" s="402">
        <v>3992</v>
      </c>
      <c r="I501" s="402">
        <v>5</v>
      </c>
      <c r="J501" s="402">
        <v>708</v>
      </c>
      <c r="K501" s="402">
        <v>208</v>
      </c>
      <c r="L501" s="402">
        <v>118</v>
      </c>
      <c r="M501" s="402">
        <v>14167</v>
      </c>
      <c r="N501" s="402">
        <v>9816</v>
      </c>
    </row>
    <row r="502" spans="1:14" ht="15" customHeight="1">
      <c r="A502" s="627" t="s">
        <v>1394</v>
      </c>
      <c r="B502" s="628"/>
      <c r="C502" s="402">
        <v>538</v>
      </c>
      <c r="D502" s="402">
        <v>76701</v>
      </c>
      <c r="E502" s="402">
        <v>51596</v>
      </c>
      <c r="F502" s="402">
        <v>504</v>
      </c>
      <c r="G502" s="402">
        <v>69108</v>
      </c>
      <c r="H502" s="402">
        <v>46286</v>
      </c>
      <c r="I502" s="402">
        <v>21</v>
      </c>
      <c r="J502" s="402">
        <v>2646</v>
      </c>
      <c r="K502" s="402">
        <v>1038</v>
      </c>
      <c r="L502" s="402">
        <v>1063</v>
      </c>
      <c r="M502" s="402">
        <v>148455</v>
      </c>
      <c r="N502" s="402">
        <v>98920</v>
      </c>
    </row>
    <row r="503" spans="1:14" ht="15" customHeight="1">
      <c r="A503" s="629" t="s">
        <v>27</v>
      </c>
      <c r="B503" s="401" t="s">
        <v>1091</v>
      </c>
      <c r="C503" s="402">
        <v>15</v>
      </c>
      <c r="D503" s="402">
        <v>3447</v>
      </c>
      <c r="E503" s="402">
        <v>2877</v>
      </c>
      <c r="F503" s="402">
        <v>21</v>
      </c>
      <c r="G503" s="402">
        <v>2463</v>
      </c>
      <c r="H503" s="402">
        <v>2397</v>
      </c>
      <c r="I503" s="402"/>
      <c r="J503" s="402"/>
      <c r="K503" s="402"/>
      <c r="L503" s="402">
        <v>36</v>
      </c>
      <c r="M503" s="402">
        <v>5910</v>
      </c>
      <c r="N503" s="402">
        <v>5274</v>
      </c>
    </row>
    <row r="504" spans="1:14" ht="15" customHeight="1">
      <c r="A504" s="631"/>
      <c r="B504" s="401" t="s">
        <v>1092</v>
      </c>
      <c r="C504" s="402">
        <v>15</v>
      </c>
      <c r="D504" s="402">
        <v>670</v>
      </c>
      <c r="E504" s="402">
        <v>474</v>
      </c>
      <c r="F504" s="402">
        <v>7</v>
      </c>
      <c r="G504" s="402">
        <v>417</v>
      </c>
      <c r="H504" s="402">
        <v>292</v>
      </c>
      <c r="I504" s="402"/>
      <c r="J504" s="402"/>
      <c r="K504" s="402"/>
      <c r="L504" s="402">
        <v>22</v>
      </c>
      <c r="M504" s="402">
        <v>1087</v>
      </c>
      <c r="N504" s="402">
        <v>766</v>
      </c>
    </row>
    <row r="505" spans="1:14" ht="15" customHeight="1">
      <c r="A505" s="627" t="s">
        <v>1395</v>
      </c>
      <c r="B505" s="628"/>
      <c r="C505" s="402">
        <v>30</v>
      </c>
      <c r="D505" s="402">
        <v>4117</v>
      </c>
      <c r="E505" s="402">
        <v>3351</v>
      </c>
      <c r="F505" s="402">
        <v>28</v>
      </c>
      <c r="G505" s="402">
        <v>2880</v>
      </c>
      <c r="H505" s="402">
        <v>2689</v>
      </c>
      <c r="I505" s="402"/>
      <c r="J505" s="402"/>
      <c r="K505" s="402"/>
      <c r="L505" s="402">
        <v>58</v>
      </c>
      <c r="M505" s="402">
        <v>6997</v>
      </c>
      <c r="N505" s="402">
        <v>6040</v>
      </c>
    </row>
    <row r="506" spans="1:14" ht="15" customHeight="1">
      <c r="A506" s="629" t="s">
        <v>28</v>
      </c>
      <c r="B506" s="401" t="s">
        <v>1093</v>
      </c>
      <c r="C506" s="402">
        <v>17</v>
      </c>
      <c r="D506" s="402">
        <v>2750</v>
      </c>
      <c r="E506" s="402">
        <v>1408</v>
      </c>
      <c r="F506" s="402">
        <v>20</v>
      </c>
      <c r="G506" s="402">
        <v>2498</v>
      </c>
      <c r="H506" s="402">
        <v>1357</v>
      </c>
      <c r="I506" s="402"/>
      <c r="J506" s="402"/>
      <c r="K506" s="402"/>
      <c r="L506" s="402">
        <v>37</v>
      </c>
      <c r="M506" s="402">
        <v>5248</v>
      </c>
      <c r="N506" s="402">
        <v>2765</v>
      </c>
    </row>
    <row r="507" spans="1:14" ht="15" customHeight="1">
      <c r="A507" s="630"/>
      <c r="B507" s="401" t="s">
        <v>1094</v>
      </c>
      <c r="C507" s="402">
        <v>186</v>
      </c>
      <c r="D507" s="402">
        <v>35206</v>
      </c>
      <c r="E507" s="402">
        <v>24385</v>
      </c>
      <c r="F507" s="402">
        <v>179</v>
      </c>
      <c r="G507" s="402">
        <v>30192</v>
      </c>
      <c r="H507" s="402">
        <v>21714</v>
      </c>
      <c r="I507" s="402">
        <v>14</v>
      </c>
      <c r="J507" s="402">
        <v>4159</v>
      </c>
      <c r="K507" s="402">
        <v>3681</v>
      </c>
      <c r="L507" s="402">
        <v>379</v>
      </c>
      <c r="M507" s="402">
        <v>69557</v>
      </c>
      <c r="N507" s="402">
        <v>49780</v>
      </c>
    </row>
    <row r="508" spans="1:14" ht="15" customHeight="1">
      <c r="A508" s="630"/>
      <c r="B508" s="401" t="s">
        <v>1095</v>
      </c>
      <c r="C508" s="402">
        <v>249</v>
      </c>
      <c r="D508" s="402">
        <v>79434</v>
      </c>
      <c r="E508" s="402">
        <v>60423</v>
      </c>
      <c r="F508" s="402">
        <v>244</v>
      </c>
      <c r="G508" s="402">
        <v>76433</v>
      </c>
      <c r="H508" s="402">
        <v>53033</v>
      </c>
      <c r="I508" s="402">
        <v>7</v>
      </c>
      <c r="J508" s="402">
        <v>593</v>
      </c>
      <c r="K508" s="402">
        <v>276</v>
      </c>
      <c r="L508" s="402">
        <v>500</v>
      </c>
      <c r="M508" s="402">
        <v>156460</v>
      </c>
      <c r="N508" s="402">
        <v>113732</v>
      </c>
    </row>
    <row r="509" spans="1:14" ht="15" customHeight="1">
      <c r="A509" s="630"/>
      <c r="B509" s="401" t="s">
        <v>1096</v>
      </c>
      <c r="C509" s="402">
        <v>44</v>
      </c>
      <c r="D509" s="402">
        <v>13020</v>
      </c>
      <c r="E509" s="402">
        <v>7917</v>
      </c>
      <c r="F509" s="402">
        <v>50</v>
      </c>
      <c r="G509" s="402">
        <v>10490</v>
      </c>
      <c r="H509" s="402">
        <v>7189</v>
      </c>
      <c r="I509" s="402">
        <v>1</v>
      </c>
      <c r="J509" s="402">
        <v>50</v>
      </c>
      <c r="K509" s="402">
        <v>0</v>
      </c>
      <c r="L509" s="402">
        <v>95</v>
      </c>
      <c r="M509" s="402">
        <v>23560</v>
      </c>
      <c r="N509" s="402">
        <v>15106</v>
      </c>
    </row>
    <row r="510" spans="1:14" ht="15" customHeight="1">
      <c r="A510" s="630"/>
      <c r="B510" s="401" t="s">
        <v>1097</v>
      </c>
      <c r="C510" s="402">
        <v>20</v>
      </c>
      <c r="D510" s="402">
        <v>5487</v>
      </c>
      <c r="E510" s="402">
        <v>2229</v>
      </c>
      <c r="F510" s="402">
        <v>31</v>
      </c>
      <c r="G510" s="402">
        <v>6010</v>
      </c>
      <c r="H510" s="402">
        <v>2467</v>
      </c>
      <c r="I510" s="402">
        <v>1</v>
      </c>
      <c r="J510" s="402">
        <v>100</v>
      </c>
      <c r="K510" s="402">
        <v>20</v>
      </c>
      <c r="L510" s="402">
        <v>52</v>
      </c>
      <c r="M510" s="402">
        <v>11597</v>
      </c>
      <c r="N510" s="402">
        <v>4716</v>
      </c>
    </row>
    <row r="511" spans="1:14" ht="15" customHeight="1">
      <c r="A511" s="630"/>
      <c r="B511" s="401" t="s">
        <v>1098</v>
      </c>
      <c r="C511" s="402">
        <v>33</v>
      </c>
      <c r="D511" s="402">
        <v>7714</v>
      </c>
      <c r="E511" s="402">
        <v>4403</v>
      </c>
      <c r="F511" s="402">
        <v>53</v>
      </c>
      <c r="G511" s="402">
        <v>11118</v>
      </c>
      <c r="H511" s="402">
        <v>6388</v>
      </c>
      <c r="I511" s="402">
        <v>1</v>
      </c>
      <c r="J511" s="402">
        <v>48</v>
      </c>
      <c r="K511" s="402">
        <v>48</v>
      </c>
      <c r="L511" s="402">
        <v>87</v>
      </c>
      <c r="M511" s="402">
        <v>18880</v>
      </c>
      <c r="N511" s="402">
        <v>10839</v>
      </c>
    </row>
    <row r="512" spans="1:14" ht="15" customHeight="1">
      <c r="A512" s="630"/>
      <c r="B512" s="401" t="s">
        <v>1099</v>
      </c>
      <c r="C512" s="402">
        <v>68</v>
      </c>
      <c r="D512" s="402">
        <v>17717</v>
      </c>
      <c r="E512" s="402">
        <v>15038</v>
      </c>
      <c r="F512" s="402">
        <v>91</v>
      </c>
      <c r="G512" s="402">
        <v>20708</v>
      </c>
      <c r="H512" s="402">
        <v>12076</v>
      </c>
      <c r="I512" s="402">
        <v>1</v>
      </c>
      <c r="J512" s="402">
        <v>150</v>
      </c>
      <c r="K512" s="402">
        <v>70</v>
      </c>
      <c r="L512" s="402">
        <v>160</v>
      </c>
      <c r="M512" s="402">
        <v>38575</v>
      </c>
      <c r="N512" s="402">
        <v>27184</v>
      </c>
    </row>
    <row r="513" spans="1:17" ht="15" customHeight="1">
      <c r="A513" s="630"/>
      <c r="B513" s="401" t="s">
        <v>1100</v>
      </c>
      <c r="C513" s="402">
        <v>188</v>
      </c>
      <c r="D513" s="402">
        <v>71181</v>
      </c>
      <c r="E513" s="402">
        <v>52419</v>
      </c>
      <c r="F513" s="402">
        <v>158</v>
      </c>
      <c r="G513" s="402">
        <v>46822</v>
      </c>
      <c r="H513" s="402">
        <v>29524</v>
      </c>
      <c r="I513" s="402">
        <v>3</v>
      </c>
      <c r="J513" s="402">
        <v>362</v>
      </c>
      <c r="K513" s="402">
        <v>56</v>
      </c>
      <c r="L513" s="402">
        <v>349</v>
      </c>
      <c r="M513" s="402">
        <v>118365</v>
      </c>
      <c r="N513" s="402">
        <v>81999</v>
      </c>
    </row>
    <row r="514" spans="1:17" ht="15" customHeight="1">
      <c r="A514" s="630"/>
      <c r="B514" s="401" t="s">
        <v>1101</v>
      </c>
      <c r="C514" s="402">
        <v>92</v>
      </c>
      <c r="D514" s="402">
        <v>17392</v>
      </c>
      <c r="E514" s="402">
        <v>9996</v>
      </c>
      <c r="F514" s="402">
        <v>101</v>
      </c>
      <c r="G514" s="402">
        <v>19915</v>
      </c>
      <c r="H514" s="402">
        <v>10453</v>
      </c>
      <c r="I514" s="402">
        <v>1</v>
      </c>
      <c r="J514" s="402">
        <v>40</v>
      </c>
      <c r="K514" s="402">
        <v>25</v>
      </c>
      <c r="L514" s="402">
        <v>194</v>
      </c>
      <c r="M514" s="402">
        <v>37347</v>
      </c>
      <c r="N514" s="402">
        <v>20474</v>
      </c>
    </row>
    <row r="515" spans="1:17" ht="15" customHeight="1">
      <c r="A515" s="630"/>
      <c r="B515" s="401" t="s">
        <v>1102</v>
      </c>
      <c r="C515" s="402">
        <v>19</v>
      </c>
      <c r="D515" s="402">
        <v>4024</v>
      </c>
      <c r="E515" s="402">
        <v>2628</v>
      </c>
      <c r="F515" s="402">
        <v>22</v>
      </c>
      <c r="G515" s="402">
        <v>3494</v>
      </c>
      <c r="H515" s="402">
        <v>2378</v>
      </c>
      <c r="I515" s="402"/>
      <c r="J515" s="402"/>
      <c r="K515" s="402"/>
      <c r="L515" s="402">
        <v>41</v>
      </c>
      <c r="M515" s="402">
        <v>7518</v>
      </c>
      <c r="N515" s="402">
        <v>5006</v>
      </c>
    </row>
    <row r="516" spans="1:17" ht="15" customHeight="1">
      <c r="A516" s="630"/>
      <c r="B516" s="401" t="s">
        <v>1103</v>
      </c>
      <c r="C516" s="402">
        <v>16</v>
      </c>
      <c r="D516" s="402">
        <v>6160</v>
      </c>
      <c r="E516" s="402">
        <v>3729</v>
      </c>
      <c r="F516" s="402">
        <v>20</v>
      </c>
      <c r="G516" s="402">
        <v>4299</v>
      </c>
      <c r="H516" s="402">
        <v>2321</v>
      </c>
      <c r="I516" s="402"/>
      <c r="J516" s="402"/>
      <c r="K516" s="402"/>
      <c r="L516" s="402">
        <v>36</v>
      </c>
      <c r="M516" s="402">
        <v>10459</v>
      </c>
      <c r="N516" s="402">
        <v>6050</v>
      </c>
    </row>
    <row r="517" spans="1:17" ht="15" customHeight="1">
      <c r="A517" s="630"/>
      <c r="B517" s="401" t="s">
        <v>1104</v>
      </c>
      <c r="C517" s="402">
        <v>62</v>
      </c>
      <c r="D517" s="402">
        <v>14062</v>
      </c>
      <c r="E517" s="402">
        <v>10020</v>
      </c>
      <c r="F517" s="402">
        <v>106</v>
      </c>
      <c r="G517" s="402">
        <v>20616</v>
      </c>
      <c r="H517" s="402">
        <v>16286</v>
      </c>
      <c r="I517" s="402">
        <v>3</v>
      </c>
      <c r="J517" s="402">
        <v>577</v>
      </c>
      <c r="K517" s="402">
        <v>553</v>
      </c>
      <c r="L517" s="402">
        <v>171</v>
      </c>
      <c r="M517" s="402">
        <v>35255</v>
      </c>
      <c r="N517" s="402">
        <v>26859</v>
      </c>
    </row>
    <row r="518" spans="1:17" ht="15" customHeight="1">
      <c r="A518" s="630"/>
      <c r="B518" s="401" t="s">
        <v>1105</v>
      </c>
      <c r="C518" s="402">
        <v>20</v>
      </c>
      <c r="D518" s="402">
        <v>3571</v>
      </c>
      <c r="E518" s="402">
        <v>2196</v>
      </c>
      <c r="F518" s="402">
        <v>29</v>
      </c>
      <c r="G518" s="402">
        <v>4046</v>
      </c>
      <c r="H518" s="402">
        <v>2307</v>
      </c>
      <c r="I518" s="402"/>
      <c r="J518" s="402"/>
      <c r="K518" s="402"/>
      <c r="L518" s="402">
        <v>49</v>
      </c>
      <c r="M518" s="402">
        <v>7617</v>
      </c>
      <c r="N518" s="402">
        <v>4503</v>
      </c>
    </row>
    <row r="519" spans="1:17" ht="15" customHeight="1">
      <c r="A519" s="630"/>
      <c r="B519" s="401" t="s">
        <v>1106</v>
      </c>
      <c r="C519" s="402">
        <v>82</v>
      </c>
      <c r="D519" s="402">
        <v>39699</v>
      </c>
      <c r="E519" s="402">
        <v>19275</v>
      </c>
      <c r="F519" s="402">
        <v>97</v>
      </c>
      <c r="G519" s="402">
        <v>37523</v>
      </c>
      <c r="H519" s="402">
        <v>16806</v>
      </c>
      <c r="I519" s="402"/>
      <c r="J519" s="402"/>
      <c r="K519" s="402"/>
      <c r="L519" s="402">
        <v>179</v>
      </c>
      <c r="M519" s="402">
        <v>77222</v>
      </c>
      <c r="N519" s="402">
        <v>36081</v>
      </c>
      <c r="P519" s="184">
        <v>459</v>
      </c>
    </row>
    <row r="520" spans="1:17" ht="15" customHeight="1">
      <c r="A520" s="630"/>
      <c r="B520" s="401" t="s">
        <v>1107</v>
      </c>
      <c r="C520" s="402">
        <v>24</v>
      </c>
      <c r="D520" s="402">
        <v>10046</v>
      </c>
      <c r="E520" s="402">
        <v>5800</v>
      </c>
      <c r="F520" s="402">
        <v>30</v>
      </c>
      <c r="G520" s="402">
        <v>11181</v>
      </c>
      <c r="H520" s="402">
        <v>5376</v>
      </c>
      <c r="I520" s="402"/>
      <c r="J520" s="402"/>
      <c r="K520" s="402"/>
      <c r="L520" s="402">
        <v>54</v>
      </c>
      <c r="M520" s="402">
        <v>21227</v>
      </c>
      <c r="N520" s="402">
        <v>11176</v>
      </c>
      <c r="P520" s="184">
        <v>524</v>
      </c>
    </row>
    <row r="521" spans="1:17" ht="15" customHeight="1">
      <c r="A521" s="630"/>
      <c r="B521" s="401" t="s">
        <v>1108</v>
      </c>
      <c r="C521" s="402">
        <v>36</v>
      </c>
      <c r="D521" s="402">
        <v>11086</v>
      </c>
      <c r="E521" s="402">
        <v>4239</v>
      </c>
      <c r="F521" s="402">
        <v>54</v>
      </c>
      <c r="G521" s="402">
        <v>10303</v>
      </c>
      <c r="H521" s="402">
        <v>4099</v>
      </c>
      <c r="I521" s="402"/>
      <c r="J521" s="402"/>
      <c r="K521" s="402"/>
      <c r="L521" s="402">
        <v>90</v>
      </c>
      <c r="M521" s="402">
        <v>21389</v>
      </c>
      <c r="N521" s="402">
        <v>8338</v>
      </c>
      <c r="Q521" s="184">
        <f>P520-P519</f>
        <v>65</v>
      </c>
    </row>
    <row r="522" spans="1:17" ht="15" customHeight="1">
      <c r="A522" s="630"/>
      <c r="B522" s="401" t="s">
        <v>1109</v>
      </c>
      <c r="C522" s="402">
        <v>16</v>
      </c>
      <c r="D522" s="402">
        <v>3144</v>
      </c>
      <c r="E522" s="402">
        <v>2147</v>
      </c>
      <c r="F522" s="402">
        <v>21</v>
      </c>
      <c r="G522" s="402">
        <v>4106</v>
      </c>
      <c r="H522" s="402">
        <v>2094</v>
      </c>
      <c r="I522" s="402"/>
      <c r="J522" s="402"/>
      <c r="K522" s="402"/>
      <c r="L522" s="402">
        <v>37</v>
      </c>
      <c r="M522" s="402">
        <v>7250</v>
      </c>
      <c r="N522" s="402">
        <v>4241</v>
      </c>
    </row>
    <row r="523" spans="1:17" ht="15" customHeight="1">
      <c r="A523" s="630"/>
      <c r="B523" s="401" t="s">
        <v>1110</v>
      </c>
      <c r="C523" s="402">
        <v>72</v>
      </c>
      <c r="D523" s="402">
        <v>14769</v>
      </c>
      <c r="E523" s="402">
        <v>8868</v>
      </c>
      <c r="F523" s="402">
        <v>94</v>
      </c>
      <c r="G523" s="402">
        <v>21609</v>
      </c>
      <c r="H523" s="402">
        <v>10662</v>
      </c>
      <c r="I523" s="402">
        <v>5</v>
      </c>
      <c r="J523" s="402">
        <v>810</v>
      </c>
      <c r="K523" s="402">
        <v>312</v>
      </c>
      <c r="L523" s="402">
        <v>171</v>
      </c>
      <c r="M523" s="402">
        <v>37188</v>
      </c>
      <c r="N523" s="402">
        <v>19842</v>
      </c>
    </row>
    <row r="524" spans="1:17" ht="15" customHeight="1">
      <c r="A524" s="630"/>
      <c r="B524" s="401" t="s">
        <v>1111</v>
      </c>
      <c r="C524" s="402">
        <v>32</v>
      </c>
      <c r="D524" s="402">
        <v>6258</v>
      </c>
      <c r="E524" s="402">
        <v>3883</v>
      </c>
      <c r="F524" s="402">
        <v>39</v>
      </c>
      <c r="G524" s="402">
        <v>6564</v>
      </c>
      <c r="H524" s="402">
        <v>3576</v>
      </c>
      <c r="I524" s="402">
        <v>2</v>
      </c>
      <c r="J524" s="402">
        <v>154</v>
      </c>
      <c r="K524" s="402">
        <v>104</v>
      </c>
      <c r="L524" s="402">
        <v>73</v>
      </c>
      <c r="M524" s="402">
        <v>12976</v>
      </c>
      <c r="N524" s="402">
        <v>7563</v>
      </c>
    </row>
    <row r="525" spans="1:17" ht="15" customHeight="1">
      <c r="A525" s="630"/>
      <c r="B525" s="401" t="s">
        <v>1112</v>
      </c>
      <c r="C525" s="402">
        <v>50</v>
      </c>
      <c r="D525" s="402">
        <v>11236</v>
      </c>
      <c r="E525" s="402">
        <v>8565</v>
      </c>
      <c r="F525" s="402">
        <v>79</v>
      </c>
      <c r="G525" s="402">
        <v>14702</v>
      </c>
      <c r="H525" s="402">
        <v>9858</v>
      </c>
      <c r="I525" s="402">
        <v>1</v>
      </c>
      <c r="J525" s="402">
        <v>30</v>
      </c>
      <c r="K525" s="402">
        <v>20</v>
      </c>
      <c r="L525" s="402">
        <v>130</v>
      </c>
      <c r="M525" s="402">
        <v>25968</v>
      </c>
      <c r="N525" s="402">
        <v>18443</v>
      </c>
    </row>
    <row r="526" spans="1:17" ht="15" customHeight="1">
      <c r="A526" s="630"/>
      <c r="B526" s="401" t="s">
        <v>1113</v>
      </c>
      <c r="C526" s="402">
        <v>8</v>
      </c>
      <c r="D526" s="402">
        <v>1094</v>
      </c>
      <c r="E526" s="402">
        <v>888</v>
      </c>
      <c r="F526" s="402">
        <v>15</v>
      </c>
      <c r="G526" s="402">
        <v>1265</v>
      </c>
      <c r="H526" s="402">
        <v>1173</v>
      </c>
      <c r="I526" s="402"/>
      <c r="J526" s="402"/>
      <c r="K526" s="402"/>
      <c r="L526" s="402">
        <v>23</v>
      </c>
      <c r="M526" s="402">
        <v>2359</v>
      </c>
      <c r="N526" s="402">
        <v>2061</v>
      </c>
    </row>
    <row r="527" spans="1:17" ht="15" customHeight="1">
      <c r="A527" s="630"/>
      <c r="B527" s="401" t="s">
        <v>1114</v>
      </c>
      <c r="C527" s="402">
        <v>20</v>
      </c>
      <c r="D527" s="402">
        <v>3801</v>
      </c>
      <c r="E527" s="402">
        <v>2400</v>
      </c>
      <c r="F527" s="402">
        <v>34</v>
      </c>
      <c r="G527" s="402">
        <v>6832</v>
      </c>
      <c r="H527" s="402">
        <v>3527</v>
      </c>
      <c r="I527" s="402"/>
      <c r="J527" s="402"/>
      <c r="K527" s="402"/>
      <c r="L527" s="402">
        <v>54</v>
      </c>
      <c r="M527" s="402">
        <v>10633</v>
      </c>
      <c r="N527" s="402">
        <v>5927</v>
      </c>
    </row>
    <row r="528" spans="1:17" ht="15" customHeight="1">
      <c r="A528" s="630"/>
      <c r="B528" s="401" t="s">
        <v>1115</v>
      </c>
      <c r="C528" s="402">
        <v>58</v>
      </c>
      <c r="D528" s="402">
        <v>19816</v>
      </c>
      <c r="E528" s="402">
        <v>14002</v>
      </c>
      <c r="F528" s="402">
        <v>49</v>
      </c>
      <c r="G528" s="402">
        <v>14141</v>
      </c>
      <c r="H528" s="402">
        <v>8408</v>
      </c>
      <c r="I528" s="402"/>
      <c r="J528" s="402"/>
      <c r="K528" s="402"/>
      <c r="L528" s="402">
        <v>107</v>
      </c>
      <c r="M528" s="402">
        <v>33957</v>
      </c>
      <c r="N528" s="402">
        <v>22410</v>
      </c>
    </row>
    <row r="529" spans="1:14" ht="15" customHeight="1">
      <c r="A529" s="630"/>
      <c r="B529" s="401" t="s">
        <v>1116</v>
      </c>
      <c r="C529" s="402">
        <v>9</v>
      </c>
      <c r="D529" s="402">
        <v>2530</v>
      </c>
      <c r="E529" s="402">
        <v>1330</v>
      </c>
      <c r="F529" s="402">
        <v>15</v>
      </c>
      <c r="G529" s="402">
        <v>3193</v>
      </c>
      <c r="H529" s="402">
        <v>2007</v>
      </c>
      <c r="I529" s="402">
        <v>1</v>
      </c>
      <c r="J529" s="402">
        <v>120</v>
      </c>
      <c r="K529" s="402">
        <v>25</v>
      </c>
      <c r="L529" s="402">
        <v>25</v>
      </c>
      <c r="M529" s="402">
        <v>5843</v>
      </c>
      <c r="N529" s="402">
        <v>3362</v>
      </c>
    </row>
    <row r="530" spans="1:14" ht="15" customHeight="1">
      <c r="A530" s="630"/>
      <c r="B530" s="401" t="s">
        <v>1117</v>
      </c>
      <c r="C530" s="402">
        <v>36</v>
      </c>
      <c r="D530" s="402">
        <v>7457</v>
      </c>
      <c r="E530" s="402">
        <v>4738</v>
      </c>
      <c r="F530" s="402">
        <v>53</v>
      </c>
      <c r="G530" s="402">
        <v>8820</v>
      </c>
      <c r="H530" s="402">
        <v>5709</v>
      </c>
      <c r="I530" s="402"/>
      <c r="J530" s="402"/>
      <c r="K530" s="402"/>
      <c r="L530" s="402">
        <v>89</v>
      </c>
      <c r="M530" s="402">
        <v>16277</v>
      </c>
      <c r="N530" s="402">
        <v>10447</v>
      </c>
    </row>
    <row r="531" spans="1:14" ht="15" customHeight="1">
      <c r="A531" s="630"/>
      <c r="B531" s="401" t="s">
        <v>1118</v>
      </c>
      <c r="C531" s="402">
        <v>117</v>
      </c>
      <c r="D531" s="402">
        <v>31383</v>
      </c>
      <c r="E531" s="402">
        <v>21614</v>
      </c>
      <c r="F531" s="402">
        <v>134</v>
      </c>
      <c r="G531" s="402">
        <v>30211</v>
      </c>
      <c r="H531" s="402">
        <v>21573</v>
      </c>
      <c r="I531" s="402">
        <v>4</v>
      </c>
      <c r="J531" s="402">
        <v>380</v>
      </c>
      <c r="K531" s="402">
        <v>185</v>
      </c>
      <c r="L531" s="402">
        <v>255</v>
      </c>
      <c r="M531" s="402">
        <v>61974</v>
      </c>
      <c r="N531" s="402">
        <v>43372</v>
      </c>
    </row>
    <row r="532" spans="1:14" ht="15" customHeight="1">
      <c r="A532" s="630"/>
      <c r="B532" s="401" t="s">
        <v>1119</v>
      </c>
      <c r="C532" s="402">
        <v>84</v>
      </c>
      <c r="D532" s="402">
        <v>20712</v>
      </c>
      <c r="E532" s="402">
        <v>14055</v>
      </c>
      <c r="F532" s="402">
        <v>117</v>
      </c>
      <c r="G532" s="402">
        <v>19846</v>
      </c>
      <c r="H532" s="402">
        <v>11104</v>
      </c>
      <c r="I532" s="402">
        <v>1</v>
      </c>
      <c r="J532" s="402">
        <v>100</v>
      </c>
      <c r="K532" s="402">
        <v>36</v>
      </c>
      <c r="L532" s="402">
        <v>202</v>
      </c>
      <c r="M532" s="402">
        <v>40658</v>
      </c>
      <c r="N532" s="402">
        <v>25195</v>
      </c>
    </row>
    <row r="533" spans="1:14" ht="15" customHeight="1">
      <c r="A533" s="630"/>
      <c r="B533" s="401" t="s">
        <v>1120</v>
      </c>
      <c r="C533" s="402">
        <v>23</v>
      </c>
      <c r="D533" s="402">
        <v>5309</v>
      </c>
      <c r="E533" s="402">
        <v>2691</v>
      </c>
      <c r="F533" s="402">
        <v>25</v>
      </c>
      <c r="G533" s="402">
        <v>3761</v>
      </c>
      <c r="H533" s="402">
        <v>2213</v>
      </c>
      <c r="I533" s="402"/>
      <c r="J533" s="402"/>
      <c r="K533" s="402"/>
      <c r="L533" s="402">
        <v>48</v>
      </c>
      <c r="M533" s="402">
        <v>9070</v>
      </c>
      <c r="N533" s="402">
        <v>4904</v>
      </c>
    </row>
    <row r="534" spans="1:14" ht="15" customHeight="1">
      <c r="A534" s="630"/>
      <c r="B534" s="401" t="s">
        <v>1121</v>
      </c>
      <c r="C534" s="402">
        <v>49</v>
      </c>
      <c r="D534" s="402">
        <v>7733</v>
      </c>
      <c r="E534" s="402">
        <v>4656</v>
      </c>
      <c r="F534" s="402">
        <v>46</v>
      </c>
      <c r="G534" s="402">
        <v>5974</v>
      </c>
      <c r="H534" s="402">
        <v>3281</v>
      </c>
      <c r="I534" s="402">
        <v>1</v>
      </c>
      <c r="J534" s="402">
        <v>100</v>
      </c>
      <c r="K534" s="402">
        <v>3</v>
      </c>
      <c r="L534" s="402">
        <v>96</v>
      </c>
      <c r="M534" s="402">
        <v>13807</v>
      </c>
      <c r="N534" s="402">
        <v>7940</v>
      </c>
    </row>
    <row r="535" spans="1:14" ht="15" customHeight="1">
      <c r="A535" s="630"/>
      <c r="B535" s="401" t="s">
        <v>1122</v>
      </c>
      <c r="C535" s="402">
        <v>73</v>
      </c>
      <c r="D535" s="402">
        <v>25836</v>
      </c>
      <c r="E535" s="402">
        <v>21164</v>
      </c>
      <c r="F535" s="402">
        <v>82</v>
      </c>
      <c r="G535" s="402">
        <v>17841</v>
      </c>
      <c r="H535" s="402">
        <v>14110</v>
      </c>
      <c r="I535" s="402">
        <v>3</v>
      </c>
      <c r="J535" s="402">
        <v>2610</v>
      </c>
      <c r="K535" s="402">
        <v>2610</v>
      </c>
      <c r="L535" s="402">
        <v>158</v>
      </c>
      <c r="M535" s="402">
        <v>46287</v>
      </c>
      <c r="N535" s="402">
        <v>37884</v>
      </c>
    </row>
    <row r="536" spans="1:14" ht="15" customHeight="1">
      <c r="A536" s="630"/>
      <c r="B536" s="401" t="s">
        <v>1123</v>
      </c>
      <c r="C536" s="402">
        <v>29</v>
      </c>
      <c r="D536" s="402">
        <v>6499</v>
      </c>
      <c r="E536" s="402">
        <v>3114</v>
      </c>
      <c r="F536" s="402">
        <v>45</v>
      </c>
      <c r="G536" s="402">
        <v>8280</v>
      </c>
      <c r="H536" s="402">
        <v>4465</v>
      </c>
      <c r="I536" s="402"/>
      <c r="J536" s="402"/>
      <c r="K536" s="402"/>
      <c r="L536" s="402">
        <v>74</v>
      </c>
      <c r="M536" s="402">
        <v>14779</v>
      </c>
      <c r="N536" s="402">
        <v>7579</v>
      </c>
    </row>
    <row r="537" spans="1:14" ht="15" customHeight="1">
      <c r="A537" s="631"/>
      <c r="B537" s="401" t="s">
        <v>1124</v>
      </c>
      <c r="C537" s="402">
        <v>39</v>
      </c>
      <c r="D537" s="402">
        <v>12088</v>
      </c>
      <c r="E537" s="402">
        <v>6571</v>
      </c>
      <c r="F537" s="402">
        <v>47</v>
      </c>
      <c r="G537" s="402">
        <v>14731</v>
      </c>
      <c r="H537" s="402">
        <v>7929</v>
      </c>
      <c r="I537" s="402">
        <v>1</v>
      </c>
      <c r="J537" s="402">
        <v>50</v>
      </c>
      <c r="K537" s="402">
        <v>22</v>
      </c>
      <c r="L537" s="402">
        <v>87</v>
      </c>
      <c r="M537" s="402">
        <v>26869</v>
      </c>
      <c r="N537" s="402">
        <v>14522</v>
      </c>
    </row>
    <row r="538" spans="1:14" ht="15" customHeight="1">
      <c r="A538" s="627" t="s">
        <v>1396</v>
      </c>
      <c r="B538" s="628"/>
      <c r="C538" s="402">
        <v>1871</v>
      </c>
      <c r="D538" s="402">
        <v>518214</v>
      </c>
      <c r="E538" s="402">
        <v>346791</v>
      </c>
      <c r="F538" s="402">
        <v>2180</v>
      </c>
      <c r="G538" s="402">
        <v>497524</v>
      </c>
      <c r="H538" s="402">
        <v>305463</v>
      </c>
      <c r="I538" s="402">
        <v>51</v>
      </c>
      <c r="J538" s="402">
        <v>10433</v>
      </c>
      <c r="K538" s="402">
        <v>8046</v>
      </c>
      <c r="L538" s="402">
        <v>4102</v>
      </c>
      <c r="M538" s="402">
        <v>1026171</v>
      </c>
      <c r="N538" s="402">
        <v>660300</v>
      </c>
    </row>
    <row r="539" spans="1:14" ht="15" customHeight="1">
      <c r="A539" s="629" t="s">
        <v>29</v>
      </c>
      <c r="B539" s="401" t="s">
        <v>1125</v>
      </c>
      <c r="C539" s="402">
        <v>9</v>
      </c>
      <c r="D539" s="402">
        <v>5200</v>
      </c>
      <c r="E539" s="402">
        <v>4683</v>
      </c>
      <c r="F539" s="402">
        <v>11</v>
      </c>
      <c r="G539" s="402">
        <v>4568</v>
      </c>
      <c r="H539" s="402">
        <v>3577</v>
      </c>
      <c r="I539" s="402"/>
      <c r="J539" s="402"/>
      <c r="K539" s="402"/>
      <c r="L539" s="402">
        <v>20</v>
      </c>
      <c r="M539" s="402">
        <v>9768</v>
      </c>
      <c r="N539" s="402">
        <v>8260</v>
      </c>
    </row>
    <row r="540" spans="1:14" ht="15" customHeight="1">
      <c r="A540" s="630"/>
      <c r="B540" s="401" t="s">
        <v>1126</v>
      </c>
      <c r="C540" s="402">
        <v>69</v>
      </c>
      <c r="D540" s="402">
        <v>16485</v>
      </c>
      <c r="E540" s="402">
        <v>14777</v>
      </c>
      <c r="F540" s="402">
        <v>103</v>
      </c>
      <c r="G540" s="402">
        <v>23924</v>
      </c>
      <c r="H540" s="402">
        <v>18019</v>
      </c>
      <c r="I540" s="402">
        <v>6</v>
      </c>
      <c r="J540" s="402">
        <v>291</v>
      </c>
      <c r="K540" s="402">
        <v>159</v>
      </c>
      <c r="L540" s="402">
        <v>178</v>
      </c>
      <c r="M540" s="402">
        <v>40700</v>
      </c>
      <c r="N540" s="402">
        <v>32955</v>
      </c>
    </row>
    <row r="541" spans="1:14" ht="15" customHeight="1">
      <c r="A541" s="630"/>
      <c r="B541" s="401" t="s">
        <v>1127</v>
      </c>
      <c r="C541" s="402">
        <v>11</v>
      </c>
      <c r="D541" s="402">
        <v>2596</v>
      </c>
      <c r="E541" s="402">
        <v>2400</v>
      </c>
      <c r="F541" s="402">
        <v>32</v>
      </c>
      <c r="G541" s="402">
        <v>7635</v>
      </c>
      <c r="H541" s="402">
        <v>5425</v>
      </c>
      <c r="I541" s="402"/>
      <c r="J541" s="402"/>
      <c r="K541" s="402"/>
      <c r="L541" s="402">
        <v>43</v>
      </c>
      <c r="M541" s="402">
        <v>10231</v>
      </c>
      <c r="N541" s="402">
        <v>7825</v>
      </c>
    </row>
    <row r="542" spans="1:14" ht="15" customHeight="1">
      <c r="A542" s="630"/>
      <c r="B542" s="401" t="s">
        <v>1128</v>
      </c>
      <c r="C542" s="402">
        <v>18</v>
      </c>
      <c r="D542" s="402">
        <v>4147</v>
      </c>
      <c r="E542" s="402">
        <v>2968</v>
      </c>
      <c r="F542" s="402">
        <v>27</v>
      </c>
      <c r="G542" s="402">
        <v>5619</v>
      </c>
      <c r="H542" s="402">
        <v>4205</v>
      </c>
      <c r="I542" s="402"/>
      <c r="J542" s="402"/>
      <c r="K542" s="402"/>
      <c r="L542" s="402">
        <v>45</v>
      </c>
      <c r="M542" s="402">
        <v>9766</v>
      </c>
      <c r="N542" s="402">
        <v>7173</v>
      </c>
    </row>
    <row r="543" spans="1:14" ht="15" customHeight="1">
      <c r="A543" s="630"/>
      <c r="B543" s="401" t="s">
        <v>1129</v>
      </c>
      <c r="C543" s="402">
        <v>15</v>
      </c>
      <c r="D543" s="402">
        <v>1750</v>
      </c>
      <c r="E543" s="402">
        <v>1188</v>
      </c>
      <c r="F543" s="402">
        <v>176</v>
      </c>
      <c r="G543" s="402">
        <v>31240</v>
      </c>
      <c r="H543" s="402">
        <v>27586</v>
      </c>
      <c r="I543" s="402">
        <v>1</v>
      </c>
      <c r="J543" s="402">
        <v>120</v>
      </c>
      <c r="K543" s="402">
        <v>40</v>
      </c>
      <c r="L543" s="402">
        <v>192</v>
      </c>
      <c r="M543" s="402">
        <v>33110</v>
      </c>
      <c r="N543" s="402">
        <v>28814</v>
      </c>
    </row>
    <row r="544" spans="1:14" ht="15" customHeight="1">
      <c r="A544" s="630"/>
      <c r="B544" s="401" t="s">
        <v>1130</v>
      </c>
      <c r="C544" s="402">
        <v>17</v>
      </c>
      <c r="D544" s="402">
        <v>3231</v>
      </c>
      <c r="E544" s="402">
        <v>2102</v>
      </c>
      <c r="F544" s="402">
        <v>25</v>
      </c>
      <c r="G544" s="402">
        <v>3265</v>
      </c>
      <c r="H544" s="402">
        <v>1902</v>
      </c>
      <c r="I544" s="402">
        <v>2</v>
      </c>
      <c r="J544" s="402">
        <v>68</v>
      </c>
      <c r="K544" s="402">
        <v>38</v>
      </c>
      <c r="L544" s="402">
        <v>44</v>
      </c>
      <c r="M544" s="402">
        <v>6564</v>
      </c>
      <c r="N544" s="402">
        <v>4042</v>
      </c>
    </row>
    <row r="545" spans="1:14" ht="15" customHeight="1">
      <c r="A545" s="630"/>
      <c r="B545" s="401" t="s">
        <v>1131</v>
      </c>
      <c r="C545" s="402">
        <v>19</v>
      </c>
      <c r="D545" s="402">
        <v>4210</v>
      </c>
      <c r="E545" s="402">
        <v>2922</v>
      </c>
      <c r="F545" s="402">
        <v>32</v>
      </c>
      <c r="G545" s="402">
        <v>4057</v>
      </c>
      <c r="H545" s="402">
        <v>3498</v>
      </c>
      <c r="I545" s="402">
        <v>1</v>
      </c>
      <c r="J545" s="402">
        <v>60</v>
      </c>
      <c r="K545" s="402">
        <v>2</v>
      </c>
      <c r="L545" s="402">
        <v>52</v>
      </c>
      <c r="M545" s="402">
        <v>8327</v>
      </c>
      <c r="N545" s="402">
        <v>6422</v>
      </c>
    </row>
    <row r="546" spans="1:14" ht="15" customHeight="1">
      <c r="A546" s="630"/>
      <c r="B546" s="401" t="s">
        <v>1132</v>
      </c>
      <c r="C546" s="402">
        <v>9</v>
      </c>
      <c r="D546" s="402">
        <v>1300</v>
      </c>
      <c r="E546" s="402">
        <v>973</v>
      </c>
      <c r="F546" s="402">
        <v>15</v>
      </c>
      <c r="G546" s="402">
        <v>3807</v>
      </c>
      <c r="H546" s="402">
        <v>1681</v>
      </c>
      <c r="I546" s="402"/>
      <c r="J546" s="402"/>
      <c r="K546" s="402"/>
      <c r="L546" s="402">
        <v>24</v>
      </c>
      <c r="M546" s="402">
        <v>5107</v>
      </c>
      <c r="N546" s="402">
        <v>2654</v>
      </c>
    </row>
    <row r="547" spans="1:14" ht="15" customHeight="1">
      <c r="A547" s="630"/>
      <c r="B547" s="401" t="s">
        <v>1133</v>
      </c>
      <c r="C547" s="402">
        <v>112</v>
      </c>
      <c r="D547" s="402">
        <v>17572</v>
      </c>
      <c r="E547" s="402">
        <v>11224</v>
      </c>
      <c r="F547" s="402">
        <v>147</v>
      </c>
      <c r="G547" s="402">
        <v>24666</v>
      </c>
      <c r="H547" s="402">
        <v>16129</v>
      </c>
      <c r="I547" s="402">
        <v>6</v>
      </c>
      <c r="J547" s="402">
        <v>458</v>
      </c>
      <c r="K547" s="402">
        <v>398</v>
      </c>
      <c r="L547" s="402">
        <v>265</v>
      </c>
      <c r="M547" s="402">
        <v>42696</v>
      </c>
      <c r="N547" s="402">
        <v>27751</v>
      </c>
    </row>
    <row r="548" spans="1:14" ht="15" customHeight="1">
      <c r="A548" s="631"/>
      <c r="B548" s="401" t="s">
        <v>1134</v>
      </c>
      <c r="C548" s="402">
        <v>42</v>
      </c>
      <c r="D548" s="402">
        <v>9590</v>
      </c>
      <c r="E548" s="402">
        <v>7359</v>
      </c>
      <c r="F548" s="402">
        <v>50</v>
      </c>
      <c r="G548" s="402">
        <v>10559</v>
      </c>
      <c r="H548" s="402">
        <v>7358</v>
      </c>
      <c r="I548" s="402">
        <v>1</v>
      </c>
      <c r="J548" s="402">
        <v>48</v>
      </c>
      <c r="K548" s="402">
        <v>0</v>
      </c>
      <c r="L548" s="402">
        <v>93</v>
      </c>
      <c r="M548" s="402">
        <v>20197</v>
      </c>
      <c r="N548" s="402">
        <v>14717</v>
      </c>
    </row>
    <row r="549" spans="1:14" ht="15" customHeight="1">
      <c r="A549" s="627" t="s">
        <v>1397</v>
      </c>
      <c r="B549" s="628"/>
      <c r="C549" s="402">
        <v>321</v>
      </c>
      <c r="D549" s="402">
        <v>66081</v>
      </c>
      <c r="E549" s="402">
        <v>50596</v>
      </c>
      <c r="F549" s="402">
        <v>618</v>
      </c>
      <c r="G549" s="402">
        <v>119340</v>
      </c>
      <c r="H549" s="402">
        <v>89380</v>
      </c>
      <c r="I549" s="402">
        <v>17</v>
      </c>
      <c r="J549" s="402">
        <v>1045</v>
      </c>
      <c r="K549" s="402">
        <v>637</v>
      </c>
      <c r="L549" s="402">
        <v>956</v>
      </c>
      <c r="M549" s="402">
        <v>186466</v>
      </c>
      <c r="N549" s="402">
        <v>140613</v>
      </c>
    </row>
    <row r="550" spans="1:14" ht="15" customHeight="1">
      <c r="A550" s="629" t="s">
        <v>30</v>
      </c>
      <c r="B550" s="401" t="s">
        <v>1135</v>
      </c>
      <c r="C550" s="402">
        <v>2</v>
      </c>
      <c r="D550" s="402">
        <v>80</v>
      </c>
      <c r="E550" s="402">
        <v>30</v>
      </c>
      <c r="F550" s="402"/>
      <c r="G550" s="402"/>
      <c r="H550" s="402"/>
      <c r="I550" s="402"/>
      <c r="J550" s="402"/>
      <c r="K550" s="402"/>
      <c r="L550" s="402">
        <v>2</v>
      </c>
      <c r="M550" s="402">
        <v>80</v>
      </c>
      <c r="N550" s="402">
        <v>30</v>
      </c>
    </row>
    <row r="551" spans="1:14" ht="15" customHeight="1">
      <c r="A551" s="630"/>
      <c r="B551" s="401" t="s">
        <v>1136</v>
      </c>
      <c r="C551" s="402">
        <v>2</v>
      </c>
      <c r="D551" s="402">
        <v>130</v>
      </c>
      <c r="E551" s="402">
        <v>83</v>
      </c>
      <c r="F551" s="402">
        <v>2</v>
      </c>
      <c r="G551" s="402">
        <v>150</v>
      </c>
      <c r="H551" s="402">
        <v>7</v>
      </c>
      <c r="I551" s="402"/>
      <c r="J551" s="402"/>
      <c r="K551" s="402"/>
      <c r="L551" s="402">
        <v>4</v>
      </c>
      <c r="M551" s="402">
        <v>280</v>
      </c>
      <c r="N551" s="402">
        <v>90</v>
      </c>
    </row>
    <row r="552" spans="1:14" ht="15" customHeight="1">
      <c r="A552" s="630"/>
      <c r="B552" s="401" t="s">
        <v>1137</v>
      </c>
      <c r="C552" s="402">
        <v>3</v>
      </c>
      <c r="D552" s="402">
        <v>230</v>
      </c>
      <c r="E552" s="402">
        <v>134</v>
      </c>
      <c r="F552" s="402">
        <v>1</v>
      </c>
      <c r="G552" s="402">
        <v>100</v>
      </c>
      <c r="H552" s="402">
        <v>0</v>
      </c>
      <c r="I552" s="402"/>
      <c r="J552" s="402"/>
      <c r="K552" s="402"/>
      <c r="L552" s="402">
        <v>4</v>
      </c>
      <c r="M552" s="402">
        <v>330</v>
      </c>
      <c r="N552" s="402">
        <v>134</v>
      </c>
    </row>
    <row r="553" spans="1:14" ht="15" customHeight="1">
      <c r="A553" s="630"/>
      <c r="B553" s="401" t="s">
        <v>1398</v>
      </c>
      <c r="C553" s="402">
        <v>1</v>
      </c>
      <c r="D553" s="402">
        <v>50</v>
      </c>
      <c r="E553" s="402">
        <v>0</v>
      </c>
      <c r="F553" s="402"/>
      <c r="G553" s="402"/>
      <c r="H553" s="402"/>
      <c r="I553" s="402"/>
      <c r="J553" s="402"/>
      <c r="K553" s="402"/>
      <c r="L553" s="402">
        <v>1</v>
      </c>
      <c r="M553" s="402">
        <v>50</v>
      </c>
      <c r="N553" s="402">
        <v>0</v>
      </c>
    </row>
    <row r="554" spans="1:14" ht="15" customHeight="1">
      <c r="A554" s="631"/>
      <c r="B554" s="401" t="s">
        <v>1138</v>
      </c>
      <c r="C554" s="402">
        <v>19</v>
      </c>
      <c r="D554" s="402">
        <v>5756</v>
      </c>
      <c r="E554" s="402">
        <v>3426</v>
      </c>
      <c r="F554" s="402">
        <v>21</v>
      </c>
      <c r="G554" s="402">
        <v>3319</v>
      </c>
      <c r="H554" s="402">
        <v>2110</v>
      </c>
      <c r="I554" s="402">
        <v>4</v>
      </c>
      <c r="J554" s="402">
        <v>340</v>
      </c>
      <c r="K554" s="402">
        <v>141</v>
      </c>
      <c r="L554" s="402">
        <v>44</v>
      </c>
      <c r="M554" s="402">
        <v>9415</v>
      </c>
      <c r="N554" s="402">
        <v>5677</v>
      </c>
    </row>
    <row r="555" spans="1:14" ht="15" customHeight="1">
      <c r="A555" s="627" t="s">
        <v>1399</v>
      </c>
      <c r="B555" s="628"/>
      <c r="C555" s="402">
        <v>27</v>
      </c>
      <c r="D555" s="402">
        <v>6246</v>
      </c>
      <c r="E555" s="402">
        <v>3673</v>
      </c>
      <c r="F555" s="402">
        <v>24</v>
      </c>
      <c r="G555" s="402">
        <v>3569</v>
      </c>
      <c r="H555" s="402">
        <v>2117</v>
      </c>
      <c r="I555" s="402">
        <v>4</v>
      </c>
      <c r="J555" s="402">
        <v>340</v>
      </c>
      <c r="K555" s="402">
        <v>141</v>
      </c>
      <c r="L555" s="402">
        <v>55</v>
      </c>
      <c r="M555" s="402">
        <v>10155</v>
      </c>
      <c r="N555" s="402">
        <v>5931</v>
      </c>
    </row>
    <row r="556" spans="1:14" ht="15" customHeight="1">
      <c r="A556" s="629" t="s">
        <v>31</v>
      </c>
      <c r="B556" s="401" t="s">
        <v>1139</v>
      </c>
      <c r="C556" s="402">
        <v>39</v>
      </c>
      <c r="D556" s="402">
        <v>4040</v>
      </c>
      <c r="E556" s="402">
        <v>1812</v>
      </c>
      <c r="F556" s="402">
        <v>34</v>
      </c>
      <c r="G556" s="402">
        <v>3592</v>
      </c>
      <c r="H556" s="402">
        <v>1744</v>
      </c>
      <c r="I556" s="402">
        <v>1</v>
      </c>
      <c r="J556" s="402">
        <v>50</v>
      </c>
      <c r="K556" s="402">
        <v>10</v>
      </c>
      <c r="L556" s="402">
        <v>74</v>
      </c>
      <c r="M556" s="402">
        <v>7682</v>
      </c>
      <c r="N556" s="402">
        <v>3566</v>
      </c>
    </row>
    <row r="557" spans="1:14" ht="15" customHeight="1">
      <c r="A557" s="630"/>
      <c r="B557" s="401" t="s">
        <v>1140</v>
      </c>
      <c r="C557" s="402">
        <v>28</v>
      </c>
      <c r="D557" s="402">
        <v>10192</v>
      </c>
      <c r="E557" s="402">
        <v>9264</v>
      </c>
      <c r="F557" s="402">
        <v>20</v>
      </c>
      <c r="G557" s="402">
        <v>5337</v>
      </c>
      <c r="H557" s="402">
        <v>3647</v>
      </c>
      <c r="I557" s="402">
        <v>1</v>
      </c>
      <c r="J557" s="402">
        <v>30</v>
      </c>
      <c r="K557" s="402">
        <v>0</v>
      </c>
      <c r="L557" s="402">
        <v>49</v>
      </c>
      <c r="M557" s="402">
        <v>15559</v>
      </c>
      <c r="N557" s="402">
        <v>12911</v>
      </c>
    </row>
    <row r="558" spans="1:14" ht="15" customHeight="1">
      <c r="A558" s="630"/>
      <c r="B558" s="401" t="s">
        <v>1141</v>
      </c>
      <c r="C558" s="402">
        <v>85</v>
      </c>
      <c r="D558" s="402">
        <v>15066</v>
      </c>
      <c r="E558" s="402">
        <v>12684</v>
      </c>
      <c r="F558" s="402">
        <v>57</v>
      </c>
      <c r="G558" s="402">
        <v>7082</v>
      </c>
      <c r="H558" s="402">
        <v>5776</v>
      </c>
      <c r="I558" s="402">
        <v>2</v>
      </c>
      <c r="J558" s="402">
        <v>262</v>
      </c>
      <c r="K558" s="402">
        <v>105</v>
      </c>
      <c r="L558" s="402">
        <v>144</v>
      </c>
      <c r="M558" s="402">
        <v>22410</v>
      </c>
      <c r="N558" s="402">
        <v>18565</v>
      </c>
    </row>
    <row r="559" spans="1:14" ht="15" customHeight="1">
      <c r="A559" s="630"/>
      <c r="B559" s="401" t="s">
        <v>1142</v>
      </c>
      <c r="C559" s="402">
        <v>4</v>
      </c>
      <c r="D559" s="402">
        <v>220</v>
      </c>
      <c r="E559" s="402">
        <v>208</v>
      </c>
      <c r="F559" s="402">
        <v>7</v>
      </c>
      <c r="G559" s="402">
        <v>630</v>
      </c>
      <c r="H559" s="402">
        <v>377</v>
      </c>
      <c r="I559" s="402">
        <v>2</v>
      </c>
      <c r="J559" s="402">
        <v>150</v>
      </c>
      <c r="K559" s="402">
        <v>110</v>
      </c>
      <c r="L559" s="402">
        <v>13</v>
      </c>
      <c r="M559" s="402">
        <v>1000</v>
      </c>
      <c r="N559" s="402">
        <v>695</v>
      </c>
    </row>
    <row r="560" spans="1:14" ht="15" customHeight="1">
      <c r="A560" s="630"/>
      <c r="B560" s="401" t="s">
        <v>1143</v>
      </c>
      <c r="C560" s="402">
        <v>2</v>
      </c>
      <c r="D560" s="402">
        <v>46</v>
      </c>
      <c r="E560" s="402">
        <v>42</v>
      </c>
      <c r="F560" s="402">
        <v>3</v>
      </c>
      <c r="G560" s="402">
        <v>72</v>
      </c>
      <c r="H560" s="402">
        <v>15</v>
      </c>
      <c r="I560" s="402"/>
      <c r="J560" s="402"/>
      <c r="K560" s="402"/>
      <c r="L560" s="402">
        <v>5</v>
      </c>
      <c r="M560" s="402">
        <v>118</v>
      </c>
      <c r="N560" s="402">
        <v>57</v>
      </c>
    </row>
    <row r="561" spans="1:14" ht="15" customHeight="1">
      <c r="A561" s="630"/>
      <c r="B561" s="401" t="s">
        <v>1144</v>
      </c>
      <c r="C561" s="402">
        <v>19</v>
      </c>
      <c r="D561" s="402">
        <v>1688</v>
      </c>
      <c r="E561" s="402">
        <v>1159</v>
      </c>
      <c r="F561" s="402">
        <v>17</v>
      </c>
      <c r="G561" s="402">
        <v>1697</v>
      </c>
      <c r="H561" s="402">
        <v>1178</v>
      </c>
      <c r="I561" s="402">
        <v>1</v>
      </c>
      <c r="J561" s="402">
        <v>100</v>
      </c>
      <c r="K561" s="402">
        <v>0</v>
      </c>
      <c r="L561" s="402">
        <v>37</v>
      </c>
      <c r="M561" s="402">
        <v>3485</v>
      </c>
      <c r="N561" s="402">
        <v>2337</v>
      </c>
    </row>
    <row r="562" spans="1:14" ht="15" customHeight="1">
      <c r="A562" s="630"/>
      <c r="B562" s="401" t="s">
        <v>1145</v>
      </c>
      <c r="C562" s="402">
        <v>8</v>
      </c>
      <c r="D562" s="402">
        <v>755</v>
      </c>
      <c r="E562" s="402">
        <v>449</v>
      </c>
      <c r="F562" s="402">
        <v>2</v>
      </c>
      <c r="G562" s="402">
        <v>195</v>
      </c>
      <c r="H562" s="402">
        <v>39</v>
      </c>
      <c r="I562" s="402"/>
      <c r="J562" s="402"/>
      <c r="K562" s="402"/>
      <c r="L562" s="402">
        <v>10</v>
      </c>
      <c r="M562" s="402">
        <v>950</v>
      </c>
      <c r="N562" s="402">
        <v>488</v>
      </c>
    </row>
    <row r="563" spans="1:14" ht="15" customHeight="1">
      <c r="A563" s="630"/>
      <c r="B563" s="401" t="s">
        <v>1146</v>
      </c>
      <c r="C563" s="402">
        <v>7</v>
      </c>
      <c r="D563" s="402">
        <v>520</v>
      </c>
      <c r="E563" s="402">
        <v>334</v>
      </c>
      <c r="F563" s="402">
        <v>1</v>
      </c>
      <c r="G563" s="402">
        <v>40</v>
      </c>
      <c r="H563" s="402">
        <v>20</v>
      </c>
      <c r="I563" s="402"/>
      <c r="J563" s="402"/>
      <c r="K563" s="402"/>
      <c r="L563" s="402">
        <v>8</v>
      </c>
      <c r="M563" s="402">
        <v>560</v>
      </c>
      <c r="N563" s="402">
        <v>354</v>
      </c>
    </row>
    <row r="564" spans="1:14" ht="15" customHeight="1">
      <c r="A564" s="630"/>
      <c r="B564" s="401" t="s">
        <v>1147</v>
      </c>
      <c r="C564" s="402">
        <v>5</v>
      </c>
      <c r="D564" s="402">
        <v>560</v>
      </c>
      <c r="E564" s="402">
        <v>133</v>
      </c>
      <c r="F564" s="402">
        <v>5</v>
      </c>
      <c r="G564" s="402">
        <v>330</v>
      </c>
      <c r="H564" s="402">
        <v>243</v>
      </c>
      <c r="I564" s="402">
        <v>1</v>
      </c>
      <c r="J564" s="402">
        <v>50</v>
      </c>
      <c r="K564" s="402">
        <v>50</v>
      </c>
      <c r="L564" s="402">
        <v>11</v>
      </c>
      <c r="M564" s="402">
        <v>940</v>
      </c>
      <c r="N564" s="402">
        <v>426</v>
      </c>
    </row>
    <row r="565" spans="1:14" ht="15" customHeight="1">
      <c r="A565" s="630"/>
      <c r="B565" s="401" t="s">
        <v>1148</v>
      </c>
      <c r="C565" s="402">
        <v>3</v>
      </c>
      <c r="D565" s="402">
        <v>250</v>
      </c>
      <c r="E565" s="402">
        <v>140</v>
      </c>
      <c r="F565" s="402">
        <v>3</v>
      </c>
      <c r="G565" s="402">
        <v>145</v>
      </c>
      <c r="H565" s="402">
        <v>138</v>
      </c>
      <c r="I565" s="402"/>
      <c r="J565" s="402"/>
      <c r="K565" s="402"/>
      <c r="L565" s="402">
        <v>6</v>
      </c>
      <c r="M565" s="402">
        <v>395</v>
      </c>
      <c r="N565" s="402">
        <v>278</v>
      </c>
    </row>
    <row r="566" spans="1:14" ht="15" customHeight="1">
      <c r="A566" s="630"/>
      <c r="B566" s="401" t="s">
        <v>1149</v>
      </c>
      <c r="C566" s="402">
        <v>10</v>
      </c>
      <c r="D566" s="402">
        <v>676</v>
      </c>
      <c r="E566" s="402">
        <v>555</v>
      </c>
      <c r="F566" s="402">
        <v>4</v>
      </c>
      <c r="G566" s="402">
        <v>108</v>
      </c>
      <c r="H566" s="402">
        <v>7</v>
      </c>
      <c r="I566" s="402"/>
      <c r="J566" s="402"/>
      <c r="K566" s="402"/>
      <c r="L566" s="402">
        <v>14</v>
      </c>
      <c r="M566" s="402">
        <v>784</v>
      </c>
      <c r="N566" s="402">
        <v>562</v>
      </c>
    </row>
    <row r="567" spans="1:14" ht="15" customHeight="1">
      <c r="A567" s="630"/>
      <c r="B567" s="401" t="s">
        <v>1150</v>
      </c>
      <c r="C567" s="402">
        <v>11</v>
      </c>
      <c r="D567" s="402">
        <v>2085</v>
      </c>
      <c r="E567" s="402">
        <v>624</v>
      </c>
      <c r="F567" s="402">
        <v>7</v>
      </c>
      <c r="G567" s="402">
        <v>583</v>
      </c>
      <c r="H567" s="402">
        <v>117</v>
      </c>
      <c r="I567" s="402"/>
      <c r="J567" s="402"/>
      <c r="K567" s="402"/>
      <c r="L567" s="402">
        <v>18</v>
      </c>
      <c r="M567" s="402">
        <v>2668</v>
      </c>
      <c r="N567" s="402">
        <v>741</v>
      </c>
    </row>
    <row r="568" spans="1:14" ht="15" customHeight="1">
      <c r="A568" s="630"/>
      <c r="B568" s="401" t="s">
        <v>1151</v>
      </c>
      <c r="C568" s="402">
        <v>37</v>
      </c>
      <c r="D568" s="402">
        <v>6652</v>
      </c>
      <c r="E568" s="402">
        <v>4581</v>
      </c>
      <c r="F568" s="402">
        <v>31</v>
      </c>
      <c r="G568" s="402">
        <v>6397</v>
      </c>
      <c r="H568" s="402">
        <v>4526</v>
      </c>
      <c r="I568" s="402">
        <v>3</v>
      </c>
      <c r="J568" s="402">
        <v>162</v>
      </c>
      <c r="K568" s="402">
        <v>44</v>
      </c>
      <c r="L568" s="402">
        <v>71</v>
      </c>
      <c r="M568" s="402">
        <v>13211</v>
      </c>
      <c r="N568" s="402">
        <v>9151</v>
      </c>
    </row>
    <row r="569" spans="1:14" ht="15" customHeight="1">
      <c r="A569" s="630"/>
      <c r="B569" s="401" t="s">
        <v>1152</v>
      </c>
      <c r="C569" s="402">
        <v>3</v>
      </c>
      <c r="D569" s="402">
        <v>141</v>
      </c>
      <c r="E569" s="402">
        <v>136</v>
      </c>
      <c r="F569" s="402">
        <v>2</v>
      </c>
      <c r="G569" s="402">
        <v>72</v>
      </c>
      <c r="H569" s="402">
        <v>30</v>
      </c>
      <c r="I569" s="402"/>
      <c r="J569" s="402"/>
      <c r="K569" s="402"/>
      <c r="L569" s="402">
        <v>5</v>
      </c>
      <c r="M569" s="402">
        <v>213</v>
      </c>
      <c r="N569" s="402">
        <v>166</v>
      </c>
    </row>
    <row r="570" spans="1:14" ht="15" customHeight="1">
      <c r="A570" s="630"/>
      <c r="B570" s="401" t="s">
        <v>1153</v>
      </c>
      <c r="C570" s="402">
        <v>9</v>
      </c>
      <c r="D570" s="402">
        <v>668</v>
      </c>
      <c r="E570" s="402">
        <v>239</v>
      </c>
      <c r="F570" s="402">
        <v>7</v>
      </c>
      <c r="G570" s="402">
        <v>550</v>
      </c>
      <c r="H570" s="402">
        <v>354</v>
      </c>
      <c r="I570" s="402">
        <v>1</v>
      </c>
      <c r="J570" s="402">
        <v>100</v>
      </c>
      <c r="K570" s="402">
        <v>0</v>
      </c>
      <c r="L570" s="402">
        <v>17</v>
      </c>
      <c r="M570" s="402">
        <v>1318</v>
      </c>
      <c r="N570" s="402">
        <v>593</v>
      </c>
    </row>
    <row r="571" spans="1:14" ht="15" customHeight="1">
      <c r="A571" s="630"/>
      <c r="B571" s="401" t="s">
        <v>1154</v>
      </c>
      <c r="C571" s="402">
        <v>6</v>
      </c>
      <c r="D571" s="402">
        <v>446</v>
      </c>
      <c r="E571" s="402">
        <v>283</v>
      </c>
      <c r="F571" s="402">
        <v>2</v>
      </c>
      <c r="G571" s="402">
        <v>93</v>
      </c>
      <c r="H571" s="402">
        <v>18</v>
      </c>
      <c r="I571" s="402"/>
      <c r="J571" s="402"/>
      <c r="K571" s="402"/>
      <c r="L571" s="402">
        <v>8</v>
      </c>
      <c r="M571" s="402">
        <v>539</v>
      </c>
      <c r="N571" s="402">
        <v>301</v>
      </c>
    </row>
    <row r="572" spans="1:14" ht="15" customHeight="1">
      <c r="A572" s="630"/>
      <c r="B572" s="401" t="s">
        <v>1155</v>
      </c>
      <c r="C572" s="402">
        <v>9</v>
      </c>
      <c r="D572" s="402">
        <v>1114</v>
      </c>
      <c r="E572" s="402">
        <v>468</v>
      </c>
      <c r="F572" s="402">
        <v>6</v>
      </c>
      <c r="G572" s="402">
        <v>490</v>
      </c>
      <c r="H572" s="402">
        <v>89</v>
      </c>
      <c r="I572" s="402">
        <v>1</v>
      </c>
      <c r="J572" s="402">
        <v>10</v>
      </c>
      <c r="K572" s="402">
        <v>10</v>
      </c>
      <c r="L572" s="402">
        <v>16</v>
      </c>
      <c r="M572" s="402">
        <v>1614</v>
      </c>
      <c r="N572" s="402">
        <v>567</v>
      </c>
    </row>
    <row r="573" spans="1:14" ht="15" customHeight="1">
      <c r="A573" s="630"/>
      <c r="B573" s="401" t="s">
        <v>1156</v>
      </c>
      <c r="C573" s="402">
        <v>3</v>
      </c>
      <c r="D573" s="402">
        <v>402</v>
      </c>
      <c r="E573" s="402">
        <v>222</v>
      </c>
      <c r="F573" s="402">
        <v>2</v>
      </c>
      <c r="G573" s="402">
        <v>120</v>
      </c>
      <c r="H573" s="402">
        <v>5</v>
      </c>
      <c r="I573" s="402"/>
      <c r="J573" s="402"/>
      <c r="K573" s="402"/>
      <c r="L573" s="402">
        <v>5</v>
      </c>
      <c r="M573" s="402">
        <v>522</v>
      </c>
      <c r="N573" s="402">
        <v>227</v>
      </c>
    </row>
    <row r="574" spans="1:14" ht="25.5">
      <c r="A574" s="630"/>
      <c r="B574" s="401" t="s">
        <v>1157</v>
      </c>
      <c r="C574" s="402">
        <v>1</v>
      </c>
      <c r="D574" s="402">
        <v>141</v>
      </c>
      <c r="E574" s="402">
        <v>140</v>
      </c>
      <c r="F574" s="402">
        <v>2</v>
      </c>
      <c r="G574" s="402">
        <v>120</v>
      </c>
      <c r="H574" s="402">
        <v>120</v>
      </c>
      <c r="I574" s="402"/>
      <c r="J574" s="402"/>
      <c r="K574" s="402"/>
      <c r="L574" s="402">
        <v>3</v>
      </c>
      <c r="M574" s="402">
        <v>261</v>
      </c>
      <c r="N574" s="402">
        <v>260</v>
      </c>
    </row>
    <row r="575" spans="1:14" ht="15" customHeight="1">
      <c r="A575" s="630"/>
      <c r="B575" s="401" t="s">
        <v>1158</v>
      </c>
      <c r="C575" s="402">
        <v>3</v>
      </c>
      <c r="D575" s="402">
        <v>600</v>
      </c>
      <c r="E575" s="402">
        <v>476</v>
      </c>
      <c r="F575" s="402">
        <v>2</v>
      </c>
      <c r="G575" s="402">
        <v>150</v>
      </c>
      <c r="H575" s="402">
        <v>150</v>
      </c>
      <c r="I575" s="402"/>
      <c r="J575" s="402"/>
      <c r="K575" s="402"/>
      <c r="L575" s="402">
        <v>5</v>
      </c>
      <c r="M575" s="402">
        <v>750</v>
      </c>
      <c r="N575" s="402">
        <v>626</v>
      </c>
    </row>
    <row r="576" spans="1:14" ht="15" customHeight="1">
      <c r="A576" s="630"/>
      <c r="B576" s="401" t="s">
        <v>1159</v>
      </c>
      <c r="C576" s="402">
        <v>9</v>
      </c>
      <c r="D576" s="402">
        <v>585</v>
      </c>
      <c r="E576" s="402">
        <v>337</v>
      </c>
      <c r="F576" s="402">
        <v>4</v>
      </c>
      <c r="G576" s="402">
        <v>259</v>
      </c>
      <c r="H576" s="402">
        <v>183</v>
      </c>
      <c r="I576" s="402">
        <v>1</v>
      </c>
      <c r="J576" s="402">
        <v>100</v>
      </c>
      <c r="K576" s="402">
        <v>0</v>
      </c>
      <c r="L576" s="402">
        <v>14</v>
      </c>
      <c r="M576" s="402">
        <v>944</v>
      </c>
      <c r="N576" s="402">
        <v>520</v>
      </c>
    </row>
    <row r="577" spans="1:14" ht="15" customHeight="1">
      <c r="A577" s="630"/>
      <c r="B577" s="401" t="s">
        <v>1160</v>
      </c>
      <c r="C577" s="402">
        <v>6</v>
      </c>
      <c r="D577" s="402">
        <v>420</v>
      </c>
      <c r="E577" s="402">
        <v>185</v>
      </c>
      <c r="F577" s="402">
        <v>3</v>
      </c>
      <c r="G577" s="402">
        <v>175</v>
      </c>
      <c r="H577" s="402">
        <v>93</v>
      </c>
      <c r="I577" s="402">
        <v>2</v>
      </c>
      <c r="J577" s="402">
        <v>200</v>
      </c>
      <c r="K577" s="402">
        <v>50</v>
      </c>
      <c r="L577" s="402">
        <v>11</v>
      </c>
      <c r="M577" s="402">
        <v>795</v>
      </c>
      <c r="N577" s="402">
        <v>328</v>
      </c>
    </row>
    <row r="578" spans="1:14" ht="15" customHeight="1">
      <c r="A578" s="630"/>
      <c r="B578" s="401" t="s">
        <v>1161</v>
      </c>
      <c r="C578" s="402">
        <v>26</v>
      </c>
      <c r="D578" s="402">
        <v>3112</v>
      </c>
      <c r="E578" s="402">
        <v>1669</v>
      </c>
      <c r="F578" s="402">
        <v>15</v>
      </c>
      <c r="G578" s="402">
        <v>1712</v>
      </c>
      <c r="H578" s="402">
        <v>799</v>
      </c>
      <c r="I578" s="402">
        <v>1</v>
      </c>
      <c r="J578" s="402">
        <v>13</v>
      </c>
      <c r="K578" s="402">
        <v>6</v>
      </c>
      <c r="L578" s="402">
        <v>42</v>
      </c>
      <c r="M578" s="402">
        <v>4837</v>
      </c>
      <c r="N578" s="402">
        <v>2474</v>
      </c>
    </row>
    <row r="579" spans="1:14" ht="15" customHeight="1">
      <c r="A579" s="630"/>
      <c r="B579" s="401" t="s">
        <v>1162</v>
      </c>
      <c r="C579" s="402">
        <v>33</v>
      </c>
      <c r="D579" s="402">
        <v>2707</v>
      </c>
      <c r="E579" s="402">
        <v>2854</v>
      </c>
      <c r="F579" s="402">
        <v>8</v>
      </c>
      <c r="G579" s="402">
        <v>649</v>
      </c>
      <c r="H579" s="402">
        <v>529</v>
      </c>
      <c r="I579" s="402"/>
      <c r="J579" s="402"/>
      <c r="K579" s="402"/>
      <c r="L579" s="402">
        <v>41</v>
      </c>
      <c r="M579" s="402">
        <v>3356</v>
      </c>
      <c r="N579" s="402">
        <v>3383</v>
      </c>
    </row>
    <row r="580" spans="1:14" ht="15" customHeight="1">
      <c r="A580" s="630"/>
      <c r="B580" s="401" t="s">
        <v>1163</v>
      </c>
      <c r="C580" s="402">
        <v>10</v>
      </c>
      <c r="D580" s="402">
        <v>1186</v>
      </c>
      <c r="E580" s="402">
        <v>680</v>
      </c>
      <c r="F580" s="402">
        <v>8</v>
      </c>
      <c r="G580" s="402">
        <v>865</v>
      </c>
      <c r="H580" s="402">
        <v>524</v>
      </c>
      <c r="I580" s="402"/>
      <c r="J580" s="402"/>
      <c r="K580" s="402"/>
      <c r="L580" s="402">
        <v>18</v>
      </c>
      <c r="M580" s="402">
        <v>2051</v>
      </c>
      <c r="N580" s="402">
        <v>1204</v>
      </c>
    </row>
    <row r="581" spans="1:14" ht="15" customHeight="1">
      <c r="A581" s="630"/>
      <c r="B581" s="401" t="s">
        <v>1164</v>
      </c>
      <c r="C581" s="402">
        <v>5</v>
      </c>
      <c r="D581" s="402">
        <v>385</v>
      </c>
      <c r="E581" s="402">
        <v>314</v>
      </c>
      <c r="F581" s="402">
        <v>3</v>
      </c>
      <c r="G581" s="402">
        <v>207</v>
      </c>
      <c r="H581" s="402">
        <v>34</v>
      </c>
      <c r="I581" s="402"/>
      <c r="J581" s="402"/>
      <c r="K581" s="402"/>
      <c r="L581" s="402">
        <v>8</v>
      </c>
      <c r="M581" s="402">
        <v>592</v>
      </c>
      <c r="N581" s="402">
        <v>348</v>
      </c>
    </row>
    <row r="582" spans="1:14" ht="15" customHeight="1">
      <c r="A582" s="630"/>
      <c r="B582" s="401" t="s">
        <v>1165</v>
      </c>
      <c r="C582" s="402">
        <v>5</v>
      </c>
      <c r="D582" s="402">
        <v>456</v>
      </c>
      <c r="E582" s="402">
        <v>172</v>
      </c>
      <c r="F582" s="402">
        <v>5</v>
      </c>
      <c r="G582" s="402">
        <v>350</v>
      </c>
      <c r="H582" s="402">
        <v>158</v>
      </c>
      <c r="I582" s="402"/>
      <c r="J582" s="402"/>
      <c r="K582" s="402"/>
      <c r="L582" s="402">
        <v>10</v>
      </c>
      <c r="M582" s="402">
        <v>806</v>
      </c>
      <c r="N582" s="402">
        <v>330</v>
      </c>
    </row>
    <row r="583" spans="1:14" ht="25.5">
      <c r="A583" s="630"/>
      <c r="B583" s="401" t="s">
        <v>1166</v>
      </c>
      <c r="C583" s="402">
        <v>74</v>
      </c>
      <c r="D583" s="402">
        <v>21869</v>
      </c>
      <c r="E583" s="402">
        <v>15735</v>
      </c>
      <c r="F583" s="402">
        <v>59</v>
      </c>
      <c r="G583" s="402">
        <v>15008</v>
      </c>
      <c r="H583" s="402">
        <v>10379</v>
      </c>
      <c r="I583" s="402">
        <v>7</v>
      </c>
      <c r="J583" s="402">
        <v>1606</v>
      </c>
      <c r="K583" s="402">
        <v>949</v>
      </c>
      <c r="L583" s="402">
        <v>140</v>
      </c>
      <c r="M583" s="402">
        <v>38483</v>
      </c>
      <c r="N583" s="402">
        <v>27063</v>
      </c>
    </row>
    <row r="584" spans="1:14" ht="15" customHeight="1">
      <c r="A584" s="630"/>
      <c r="B584" s="401" t="s">
        <v>1167</v>
      </c>
      <c r="C584" s="402">
        <v>76</v>
      </c>
      <c r="D584" s="402">
        <v>19851</v>
      </c>
      <c r="E584" s="402">
        <v>14152</v>
      </c>
      <c r="F584" s="402">
        <v>61</v>
      </c>
      <c r="G584" s="402">
        <v>13189</v>
      </c>
      <c r="H584" s="402">
        <v>7897</v>
      </c>
      <c r="I584" s="402"/>
      <c r="J584" s="402"/>
      <c r="K584" s="402"/>
      <c r="L584" s="402">
        <v>137</v>
      </c>
      <c r="M584" s="402">
        <v>33040</v>
      </c>
      <c r="N584" s="402">
        <v>22049</v>
      </c>
    </row>
    <row r="585" spans="1:14" ht="15" customHeight="1">
      <c r="A585" s="630"/>
      <c r="B585" s="401" t="s">
        <v>1168</v>
      </c>
      <c r="C585" s="402">
        <v>9</v>
      </c>
      <c r="D585" s="402">
        <v>832</v>
      </c>
      <c r="E585" s="402">
        <v>481</v>
      </c>
      <c r="F585" s="402">
        <v>6</v>
      </c>
      <c r="G585" s="402">
        <v>389</v>
      </c>
      <c r="H585" s="402">
        <v>306</v>
      </c>
      <c r="I585" s="402">
        <v>1</v>
      </c>
      <c r="J585" s="402">
        <v>80</v>
      </c>
      <c r="K585" s="402">
        <v>160</v>
      </c>
      <c r="L585" s="402">
        <v>16</v>
      </c>
      <c r="M585" s="402">
        <v>1301</v>
      </c>
      <c r="N585" s="402">
        <v>947</v>
      </c>
    </row>
    <row r="586" spans="1:14" ht="15" customHeight="1">
      <c r="A586" s="630"/>
      <c r="B586" s="401" t="s">
        <v>1169</v>
      </c>
      <c r="C586" s="402">
        <v>7</v>
      </c>
      <c r="D586" s="402">
        <v>524</v>
      </c>
      <c r="E586" s="402">
        <v>324</v>
      </c>
      <c r="F586" s="402">
        <v>3</v>
      </c>
      <c r="G586" s="402">
        <v>390</v>
      </c>
      <c r="H586" s="402">
        <v>213</v>
      </c>
      <c r="I586" s="402">
        <v>1</v>
      </c>
      <c r="J586" s="402">
        <v>250</v>
      </c>
      <c r="K586" s="402">
        <v>60</v>
      </c>
      <c r="L586" s="402">
        <v>11</v>
      </c>
      <c r="M586" s="402">
        <v>1164</v>
      </c>
      <c r="N586" s="402">
        <v>597</v>
      </c>
    </row>
    <row r="587" spans="1:14" ht="15" customHeight="1">
      <c r="A587" s="630"/>
      <c r="B587" s="401" t="s">
        <v>1170</v>
      </c>
      <c r="C587" s="402">
        <v>26</v>
      </c>
      <c r="D587" s="402">
        <v>3097</v>
      </c>
      <c r="E587" s="402">
        <v>2238</v>
      </c>
      <c r="F587" s="402">
        <v>25</v>
      </c>
      <c r="G587" s="402">
        <v>2442</v>
      </c>
      <c r="H587" s="402">
        <v>1856</v>
      </c>
      <c r="I587" s="402">
        <v>1</v>
      </c>
      <c r="J587" s="402">
        <v>52</v>
      </c>
      <c r="K587" s="402">
        <v>49</v>
      </c>
      <c r="L587" s="402">
        <v>52</v>
      </c>
      <c r="M587" s="402">
        <v>5591</v>
      </c>
      <c r="N587" s="402">
        <v>4143</v>
      </c>
    </row>
    <row r="588" spans="1:14" ht="15" customHeight="1">
      <c r="A588" s="630"/>
      <c r="B588" s="401" t="s">
        <v>810</v>
      </c>
      <c r="C588" s="402">
        <v>8</v>
      </c>
      <c r="D588" s="402">
        <v>506</v>
      </c>
      <c r="E588" s="402">
        <v>309</v>
      </c>
      <c r="F588" s="402">
        <v>3</v>
      </c>
      <c r="G588" s="402">
        <v>122</v>
      </c>
      <c r="H588" s="402">
        <v>28</v>
      </c>
      <c r="I588" s="402">
        <v>1</v>
      </c>
      <c r="J588" s="402">
        <v>50</v>
      </c>
      <c r="K588" s="402">
        <v>14</v>
      </c>
      <c r="L588" s="402">
        <v>12</v>
      </c>
      <c r="M588" s="402">
        <v>678</v>
      </c>
      <c r="N588" s="402">
        <v>351</v>
      </c>
    </row>
    <row r="589" spans="1:14" ht="15" customHeight="1">
      <c r="A589" s="630"/>
      <c r="B589" s="401" t="s">
        <v>1171</v>
      </c>
      <c r="C589" s="402">
        <v>8</v>
      </c>
      <c r="D589" s="402">
        <v>521</v>
      </c>
      <c r="E589" s="402">
        <v>391</v>
      </c>
      <c r="F589" s="402">
        <v>2</v>
      </c>
      <c r="G589" s="402">
        <v>100</v>
      </c>
      <c r="H589" s="402">
        <v>0</v>
      </c>
      <c r="I589" s="402"/>
      <c r="J589" s="402"/>
      <c r="K589" s="402"/>
      <c r="L589" s="402">
        <v>10</v>
      </c>
      <c r="M589" s="402">
        <v>621</v>
      </c>
      <c r="N589" s="402">
        <v>391</v>
      </c>
    </row>
    <row r="590" spans="1:14" ht="15" customHeight="1">
      <c r="A590" s="630"/>
      <c r="B590" s="401" t="s">
        <v>1172</v>
      </c>
      <c r="C590" s="402">
        <v>2</v>
      </c>
      <c r="D590" s="402">
        <v>70</v>
      </c>
      <c r="E590" s="402">
        <v>30</v>
      </c>
      <c r="F590" s="402">
        <v>1</v>
      </c>
      <c r="G590" s="402">
        <v>20</v>
      </c>
      <c r="H590" s="402">
        <v>20</v>
      </c>
      <c r="I590" s="402"/>
      <c r="J590" s="402"/>
      <c r="K590" s="402"/>
      <c r="L590" s="402">
        <v>3</v>
      </c>
      <c r="M590" s="402">
        <v>90</v>
      </c>
      <c r="N590" s="402">
        <v>50</v>
      </c>
    </row>
    <row r="591" spans="1:14" ht="15" customHeight="1">
      <c r="A591" s="630"/>
      <c r="B591" s="401" t="s">
        <v>1173</v>
      </c>
      <c r="C591" s="402">
        <v>1</v>
      </c>
      <c r="D591" s="402">
        <v>32</v>
      </c>
      <c r="E591" s="402">
        <v>32</v>
      </c>
      <c r="F591" s="402">
        <v>1</v>
      </c>
      <c r="G591" s="402">
        <v>32</v>
      </c>
      <c r="H591" s="402">
        <v>32</v>
      </c>
      <c r="I591" s="402">
        <v>1</v>
      </c>
      <c r="J591" s="402">
        <v>100</v>
      </c>
      <c r="K591" s="402">
        <v>0</v>
      </c>
      <c r="L591" s="402">
        <v>3</v>
      </c>
      <c r="M591" s="402">
        <v>164</v>
      </c>
      <c r="N591" s="402">
        <v>64</v>
      </c>
    </row>
    <row r="592" spans="1:14" ht="15" customHeight="1">
      <c r="A592" s="630"/>
      <c r="B592" s="401" t="s">
        <v>1174</v>
      </c>
      <c r="C592" s="402">
        <v>21</v>
      </c>
      <c r="D592" s="402">
        <v>2170</v>
      </c>
      <c r="E592" s="402">
        <v>1397</v>
      </c>
      <c r="F592" s="402">
        <v>20</v>
      </c>
      <c r="G592" s="402">
        <v>1310</v>
      </c>
      <c r="H592" s="402">
        <v>744</v>
      </c>
      <c r="I592" s="402">
        <v>2</v>
      </c>
      <c r="J592" s="402">
        <v>150</v>
      </c>
      <c r="K592" s="402">
        <v>122</v>
      </c>
      <c r="L592" s="402">
        <v>43</v>
      </c>
      <c r="M592" s="402">
        <v>3630</v>
      </c>
      <c r="N592" s="402">
        <v>2263</v>
      </c>
    </row>
    <row r="593" spans="1:14" ht="15" customHeight="1">
      <c r="A593" s="630"/>
      <c r="B593" s="401" t="s">
        <v>1175</v>
      </c>
      <c r="C593" s="402">
        <v>20</v>
      </c>
      <c r="D593" s="402">
        <v>2507</v>
      </c>
      <c r="E593" s="402">
        <v>1809</v>
      </c>
      <c r="F593" s="402">
        <v>14</v>
      </c>
      <c r="G593" s="402">
        <v>2019</v>
      </c>
      <c r="H593" s="402">
        <v>1392</v>
      </c>
      <c r="I593" s="402">
        <v>1</v>
      </c>
      <c r="J593" s="402">
        <v>45</v>
      </c>
      <c r="K593" s="402">
        <v>45</v>
      </c>
      <c r="L593" s="402">
        <v>35</v>
      </c>
      <c r="M593" s="402">
        <v>4571</v>
      </c>
      <c r="N593" s="402">
        <v>3246</v>
      </c>
    </row>
    <row r="594" spans="1:14" ht="25.5">
      <c r="A594" s="630"/>
      <c r="B594" s="401" t="s">
        <v>1176</v>
      </c>
      <c r="C594" s="402">
        <v>7</v>
      </c>
      <c r="D594" s="402">
        <v>534</v>
      </c>
      <c r="E594" s="402">
        <v>296</v>
      </c>
      <c r="F594" s="402">
        <v>10</v>
      </c>
      <c r="G594" s="402">
        <v>359</v>
      </c>
      <c r="H594" s="402">
        <v>83</v>
      </c>
      <c r="I594" s="402">
        <v>3</v>
      </c>
      <c r="J594" s="402">
        <v>120</v>
      </c>
      <c r="K594" s="402">
        <v>51</v>
      </c>
      <c r="L594" s="402">
        <v>20</v>
      </c>
      <c r="M594" s="402">
        <v>1013</v>
      </c>
      <c r="N594" s="402">
        <v>430</v>
      </c>
    </row>
    <row r="595" spans="1:14" ht="15" customHeight="1">
      <c r="A595" s="630"/>
      <c r="B595" s="401" t="s">
        <v>1177</v>
      </c>
      <c r="C595" s="402">
        <v>3</v>
      </c>
      <c r="D595" s="402">
        <v>275</v>
      </c>
      <c r="E595" s="402">
        <v>265</v>
      </c>
      <c r="F595" s="402"/>
      <c r="G595" s="402"/>
      <c r="H595" s="402"/>
      <c r="I595" s="402">
        <v>2</v>
      </c>
      <c r="J595" s="402">
        <v>100</v>
      </c>
      <c r="K595" s="402">
        <v>85</v>
      </c>
      <c r="L595" s="402">
        <v>5</v>
      </c>
      <c r="M595" s="402">
        <v>375</v>
      </c>
      <c r="N595" s="402">
        <v>350</v>
      </c>
    </row>
    <row r="596" spans="1:14" ht="15" customHeight="1">
      <c r="A596" s="630"/>
      <c r="B596" s="401" t="s">
        <v>1178</v>
      </c>
      <c r="C596" s="402">
        <v>10</v>
      </c>
      <c r="D596" s="402">
        <v>2400</v>
      </c>
      <c r="E596" s="402">
        <v>1876</v>
      </c>
      <c r="F596" s="402">
        <v>7</v>
      </c>
      <c r="G596" s="402">
        <v>804</v>
      </c>
      <c r="H596" s="402">
        <v>500</v>
      </c>
      <c r="I596" s="402"/>
      <c r="J596" s="402"/>
      <c r="K596" s="402"/>
      <c r="L596" s="402">
        <v>17</v>
      </c>
      <c r="M596" s="402">
        <v>3204</v>
      </c>
      <c r="N596" s="402">
        <v>2376</v>
      </c>
    </row>
    <row r="597" spans="1:14" ht="15" customHeight="1">
      <c r="A597" s="630"/>
      <c r="B597" s="401" t="s">
        <v>1179</v>
      </c>
      <c r="C597" s="402">
        <v>65</v>
      </c>
      <c r="D597" s="402">
        <v>12465</v>
      </c>
      <c r="E597" s="402">
        <v>10399</v>
      </c>
      <c r="F597" s="402">
        <v>47</v>
      </c>
      <c r="G597" s="402">
        <v>6123</v>
      </c>
      <c r="H597" s="402">
        <v>4165</v>
      </c>
      <c r="I597" s="402">
        <v>2</v>
      </c>
      <c r="J597" s="402">
        <v>86</v>
      </c>
      <c r="K597" s="402">
        <v>161</v>
      </c>
      <c r="L597" s="402">
        <v>114</v>
      </c>
      <c r="M597" s="402">
        <v>18674</v>
      </c>
      <c r="N597" s="402">
        <v>14725</v>
      </c>
    </row>
    <row r="598" spans="1:14" ht="15" customHeight="1">
      <c r="A598" s="630"/>
      <c r="B598" s="401" t="s">
        <v>1180</v>
      </c>
      <c r="C598" s="402">
        <v>3</v>
      </c>
      <c r="D598" s="402">
        <v>1508</v>
      </c>
      <c r="E598" s="402">
        <v>540</v>
      </c>
      <c r="F598" s="402">
        <v>3</v>
      </c>
      <c r="G598" s="402">
        <v>630</v>
      </c>
      <c r="H598" s="402">
        <v>162</v>
      </c>
      <c r="I598" s="402"/>
      <c r="J598" s="402"/>
      <c r="K598" s="402"/>
      <c r="L598" s="402">
        <v>6</v>
      </c>
      <c r="M598" s="402">
        <v>2138</v>
      </c>
      <c r="N598" s="402">
        <v>702</v>
      </c>
    </row>
    <row r="599" spans="1:14" ht="15" customHeight="1">
      <c r="A599" s="630"/>
      <c r="B599" s="401" t="s">
        <v>1181</v>
      </c>
      <c r="C599" s="402">
        <v>3</v>
      </c>
      <c r="D599" s="402">
        <v>200</v>
      </c>
      <c r="E599" s="402">
        <v>168</v>
      </c>
      <c r="F599" s="402"/>
      <c r="G599" s="402"/>
      <c r="H599" s="402"/>
      <c r="I599" s="402">
        <v>1</v>
      </c>
      <c r="J599" s="402">
        <v>50</v>
      </c>
      <c r="K599" s="402">
        <v>0</v>
      </c>
      <c r="L599" s="402">
        <v>4</v>
      </c>
      <c r="M599" s="402">
        <v>250</v>
      </c>
      <c r="N599" s="402">
        <v>168</v>
      </c>
    </row>
    <row r="600" spans="1:14" ht="15" customHeight="1">
      <c r="A600" s="630"/>
      <c r="B600" s="401" t="s">
        <v>1182</v>
      </c>
      <c r="C600" s="402">
        <v>5</v>
      </c>
      <c r="D600" s="402">
        <v>376</v>
      </c>
      <c r="E600" s="402">
        <v>80</v>
      </c>
      <c r="F600" s="402">
        <v>2</v>
      </c>
      <c r="G600" s="402">
        <v>93</v>
      </c>
      <c r="H600" s="402">
        <v>25</v>
      </c>
      <c r="I600" s="402">
        <v>1</v>
      </c>
      <c r="J600" s="402">
        <v>50</v>
      </c>
      <c r="K600" s="402">
        <v>0</v>
      </c>
      <c r="L600" s="402">
        <v>8</v>
      </c>
      <c r="M600" s="402">
        <v>519</v>
      </c>
      <c r="N600" s="402">
        <v>105</v>
      </c>
    </row>
    <row r="601" spans="1:14" ht="15" customHeight="1">
      <c r="A601" s="630"/>
      <c r="B601" s="401" t="s">
        <v>1183</v>
      </c>
      <c r="C601" s="402">
        <v>1</v>
      </c>
      <c r="D601" s="402">
        <v>36</v>
      </c>
      <c r="E601" s="402">
        <v>36</v>
      </c>
      <c r="F601" s="402">
        <v>1</v>
      </c>
      <c r="G601" s="402">
        <v>50</v>
      </c>
      <c r="H601" s="402">
        <v>0</v>
      </c>
      <c r="I601" s="402"/>
      <c r="J601" s="402"/>
      <c r="K601" s="402"/>
      <c r="L601" s="402">
        <v>2</v>
      </c>
      <c r="M601" s="402">
        <v>86</v>
      </c>
      <c r="N601" s="402">
        <v>36</v>
      </c>
    </row>
    <row r="602" spans="1:14" ht="15" customHeight="1">
      <c r="A602" s="630"/>
      <c r="B602" s="401" t="s">
        <v>1184</v>
      </c>
      <c r="C602" s="402">
        <v>100</v>
      </c>
      <c r="D602" s="402">
        <v>24078</v>
      </c>
      <c r="E602" s="402">
        <v>17950</v>
      </c>
      <c r="F602" s="402">
        <v>105</v>
      </c>
      <c r="G602" s="402">
        <v>20912</v>
      </c>
      <c r="H602" s="402">
        <v>15400</v>
      </c>
      <c r="I602" s="402">
        <v>17</v>
      </c>
      <c r="J602" s="402">
        <v>1233</v>
      </c>
      <c r="K602" s="402">
        <v>1045</v>
      </c>
      <c r="L602" s="402">
        <v>222</v>
      </c>
      <c r="M602" s="402">
        <v>46223</v>
      </c>
      <c r="N602" s="402">
        <v>34395</v>
      </c>
    </row>
    <row r="603" spans="1:14" ht="15" customHeight="1">
      <c r="A603" s="630"/>
      <c r="B603" s="401" t="s">
        <v>1185</v>
      </c>
      <c r="C603" s="402">
        <v>3</v>
      </c>
      <c r="D603" s="402">
        <v>174</v>
      </c>
      <c r="E603" s="402">
        <v>15</v>
      </c>
      <c r="F603" s="402"/>
      <c r="G603" s="402"/>
      <c r="H603" s="402"/>
      <c r="I603" s="402"/>
      <c r="J603" s="402"/>
      <c r="K603" s="402"/>
      <c r="L603" s="402">
        <v>3</v>
      </c>
      <c r="M603" s="402">
        <v>174</v>
      </c>
      <c r="N603" s="402">
        <v>15</v>
      </c>
    </row>
    <row r="604" spans="1:14" ht="15" customHeight="1">
      <c r="A604" s="630"/>
      <c r="B604" s="401" t="s">
        <v>1186</v>
      </c>
      <c r="C604" s="402">
        <v>2</v>
      </c>
      <c r="D604" s="402">
        <v>242</v>
      </c>
      <c r="E604" s="402">
        <v>140</v>
      </c>
      <c r="F604" s="402">
        <v>1</v>
      </c>
      <c r="G604" s="402">
        <v>36</v>
      </c>
      <c r="H604" s="402">
        <v>7</v>
      </c>
      <c r="I604" s="402"/>
      <c r="J604" s="402"/>
      <c r="K604" s="402"/>
      <c r="L604" s="402">
        <v>3</v>
      </c>
      <c r="M604" s="402">
        <v>278</v>
      </c>
      <c r="N604" s="402">
        <v>147</v>
      </c>
    </row>
    <row r="605" spans="1:14" ht="15" customHeight="1">
      <c r="A605" s="630"/>
      <c r="B605" s="401" t="s">
        <v>1187</v>
      </c>
      <c r="C605" s="402">
        <v>2</v>
      </c>
      <c r="D605" s="402">
        <v>78</v>
      </c>
      <c r="E605" s="402">
        <v>50</v>
      </c>
      <c r="F605" s="402">
        <v>3</v>
      </c>
      <c r="G605" s="402">
        <v>280</v>
      </c>
      <c r="H605" s="402">
        <v>75</v>
      </c>
      <c r="I605" s="402"/>
      <c r="J605" s="402"/>
      <c r="K605" s="402"/>
      <c r="L605" s="402">
        <v>5</v>
      </c>
      <c r="M605" s="402">
        <v>358</v>
      </c>
      <c r="N605" s="402">
        <v>125</v>
      </c>
    </row>
    <row r="606" spans="1:14" ht="15" customHeight="1">
      <c r="A606" s="630"/>
      <c r="B606" s="401" t="s">
        <v>1188</v>
      </c>
      <c r="C606" s="402">
        <v>44</v>
      </c>
      <c r="D606" s="402">
        <v>7571</v>
      </c>
      <c r="E606" s="402">
        <v>5720</v>
      </c>
      <c r="F606" s="402">
        <v>28</v>
      </c>
      <c r="G606" s="402">
        <v>3139</v>
      </c>
      <c r="H606" s="402">
        <v>1568</v>
      </c>
      <c r="I606" s="402">
        <v>1</v>
      </c>
      <c r="J606" s="402">
        <v>12</v>
      </c>
      <c r="K606" s="402">
        <v>0</v>
      </c>
      <c r="L606" s="402">
        <v>73</v>
      </c>
      <c r="M606" s="402">
        <v>10722</v>
      </c>
      <c r="N606" s="402">
        <v>7288</v>
      </c>
    </row>
    <row r="607" spans="1:14" ht="15" customHeight="1">
      <c r="A607" s="630"/>
      <c r="B607" s="401" t="s">
        <v>1189</v>
      </c>
      <c r="C607" s="402">
        <v>1</v>
      </c>
      <c r="D607" s="402">
        <v>50</v>
      </c>
      <c r="E607" s="402">
        <v>49</v>
      </c>
      <c r="F607" s="402">
        <v>5</v>
      </c>
      <c r="G607" s="402">
        <v>500</v>
      </c>
      <c r="H607" s="402">
        <v>315</v>
      </c>
      <c r="I607" s="402">
        <v>1</v>
      </c>
      <c r="J607" s="402">
        <v>100</v>
      </c>
      <c r="K607" s="402">
        <v>0</v>
      </c>
      <c r="L607" s="402">
        <v>7</v>
      </c>
      <c r="M607" s="402">
        <v>650</v>
      </c>
      <c r="N607" s="402">
        <v>364</v>
      </c>
    </row>
    <row r="608" spans="1:14" ht="15" customHeight="1">
      <c r="A608" s="631"/>
      <c r="B608" s="401" t="s">
        <v>1190</v>
      </c>
      <c r="C608" s="402">
        <v>57</v>
      </c>
      <c r="D608" s="402">
        <v>11462</v>
      </c>
      <c r="E608" s="402">
        <v>7168</v>
      </c>
      <c r="F608" s="402">
        <v>45</v>
      </c>
      <c r="G608" s="402">
        <v>6384</v>
      </c>
      <c r="H608" s="402">
        <v>3749</v>
      </c>
      <c r="I608" s="402"/>
      <c r="J608" s="402"/>
      <c r="K608" s="402"/>
      <c r="L608" s="402">
        <v>102</v>
      </c>
      <c r="M608" s="402">
        <v>17846</v>
      </c>
      <c r="N608" s="402">
        <v>10917</v>
      </c>
    </row>
    <row r="609" spans="1:14" ht="15" customHeight="1">
      <c r="A609" s="629" t="s">
        <v>31</v>
      </c>
      <c r="B609" s="401" t="s">
        <v>1191</v>
      </c>
      <c r="C609" s="402">
        <v>8</v>
      </c>
      <c r="D609" s="402">
        <v>540</v>
      </c>
      <c r="E609" s="402">
        <v>386</v>
      </c>
      <c r="F609" s="402">
        <v>4</v>
      </c>
      <c r="G609" s="402">
        <v>210</v>
      </c>
      <c r="H609" s="402">
        <v>118</v>
      </c>
      <c r="I609" s="402"/>
      <c r="J609" s="402"/>
      <c r="K609" s="402"/>
      <c r="L609" s="402">
        <v>12</v>
      </c>
      <c r="M609" s="402">
        <v>750</v>
      </c>
      <c r="N609" s="402">
        <v>504</v>
      </c>
    </row>
    <row r="610" spans="1:14" ht="15" customHeight="1">
      <c r="A610" s="630"/>
      <c r="B610" s="401" t="s">
        <v>1192</v>
      </c>
      <c r="C610" s="402">
        <v>18</v>
      </c>
      <c r="D610" s="402">
        <v>5524</v>
      </c>
      <c r="E610" s="402">
        <v>4020</v>
      </c>
      <c r="F610" s="402">
        <v>17</v>
      </c>
      <c r="G610" s="402">
        <v>3801</v>
      </c>
      <c r="H610" s="402">
        <v>3146</v>
      </c>
      <c r="I610" s="402"/>
      <c r="J610" s="402"/>
      <c r="K610" s="402"/>
      <c r="L610" s="402">
        <v>35</v>
      </c>
      <c r="M610" s="402">
        <v>9325</v>
      </c>
      <c r="N610" s="402">
        <v>7166</v>
      </c>
    </row>
    <row r="611" spans="1:14" ht="15" customHeight="1">
      <c r="A611" s="630"/>
      <c r="B611" s="401" t="s">
        <v>1193</v>
      </c>
      <c r="C611" s="402">
        <v>9</v>
      </c>
      <c r="D611" s="402">
        <v>825</v>
      </c>
      <c r="E611" s="402">
        <v>647</v>
      </c>
      <c r="F611" s="402">
        <v>8</v>
      </c>
      <c r="G611" s="402">
        <v>601</v>
      </c>
      <c r="H611" s="402">
        <v>359</v>
      </c>
      <c r="I611" s="402"/>
      <c r="J611" s="402"/>
      <c r="K611" s="402"/>
      <c r="L611" s="402">
        <v>17</v>
      </c>
      <c r="M611" s="402">
        <v>1426</v>
      </c>
      <c r="N611" s="402">
        <v>1006</v>
      </c>
    </row>
    <row r="612" spans="1:14" ht="15" customHeight="1">
      <c r="A612" s="630"/>
      <c r="B612" s="401" t="s">
        <v>1194</v>
      </c>
      <c r="C612" s="402">
        <v>2</v>
      </c>
      <c r="D612" s="402">
        <v>55</v>
      </c>
      <c r="E612" s="402">
        <v>5</v>
      </c>
      <c r="F612" s="402">
        <v>3</v>
      </c>
      <c r="G612" s="402">
        <v>150</v>
      </c>
      <c r="H612" s="402">
        <v>45</v>
      </c>
      <c r="I612" s="402"/>
      <c r="J612" s="402"/>
      <c r="K612" s="402"/>
      <c r="L612" s="402">
        <v>5</v>
      </c>
      <c r="M612" s="402">
        <v>205</v>
      </c>
      <c r="N612" s="402">
        <v>50</v>
      </c>
    </row>
    <row r="613" spans="1:14" s="185" customFormat="1" ht="15" customHeight="1">
      <c r="A613" s="630"/>
      <c r="B613" s="401" t="s">
        <v>1084</v>
      </c>
      <c r="C613" s="402">
        <v>11</v>
      </c>
      <c r="D613" s="402">
        <v>774</v>
      </c>
      <c r="E613" s="402">
        <v>619</v>
      </c>
      <c r="F613" s="402">
        <v>10</v>
      </c>
      <c r="G613" s="402">
        <v>794</v>
      </c>
      <c r="H613" s="402">
        <v>589</v>
      </c>
      <c r="I613" s="402">
        <v>1</v>
      </c>
      <c r="J613" s="402">
        <v>100</v>
      </c>
      <c r="K613" s="402">
        <v>49</v>
      </c>
      <c r="L613" s="402">
        <v>22</v>
      </c>
      <c r="M613" s="402">
        <v>1668</v>
      </c>
      <c r="N613" s="402">
        <v>1257</v>
      </c>
    </row>
    <row r="614" spans="1:14" ht="15" customHeight="1">
      <c r="A614" s="630"/>
      <c r="B614" s="399" t="s">
        <v>1195</v>
      </c>
      <c r="C614" s="399">
        <v>17</v>
      </c>
      <c r="D614" s="399">
        <v>1527</v>
      </c>
      <c r="E614" s="399">
        <v>1141</v>
      </c>
      <c r="F614" s="399">
        <v>14</v>
      </c>
      <c r="G614" s="399">
        <v>1070</v>
      </c>
      <c r="H614" s="399">
        <v>785</v>
      </c>
      <c r="I614" s="399">
        <v>1</v>
      </c>
      <c r="J614" s="399">
        <v>68</v>
      </c>
      <c r="K614" s="399">
        <v>21</v>
      </c>
      <c r="L614" s="399">
        <v>32</v>
      </c>
      <c r="M614" s="399">
        <v>2665</v>
      </c>
      <c r="N614" s="399">
        <v>1947</v>
      </c>
    </row>
    <row r="615" spans="1:14" ht="15" customHeight="1">
      <c r="A615" s="630"/>
      <c r="B615" s="399" t="s">
        <v>1196</v>
      </c>
      <c r="C615" s="399">
        <v>4</v>
      </c>
      <c r="D615" s="399">
        <v>700</v>
      </c>
      <c r="E615" s="399">
        <v>297</v>
      </c>
      <c r="F615" s="399">
        <v>2</v>
      </c>
      <c r="G615" s="399">
        <v>170</v>
      </c>
      <c r="H615" s="399">
        <v>42</v>
      </c>
      <c r="I615" s="399"/>
      <c r="J615" s="399"/>
      <c r="K615" s="399"/>
      <c r="L615" s="399">
        <v>6</v>
      </c>
      <c r="M615" s="399">
        <v>870</v>
      </c>
      <c r="N615" s="399">
        <v>339</v>
      </c>
    </row>
    <row r="616" spans="1:14" ht="15" customHeight="1">
      <c r="A616" s="630"/>
      <c r="B616" s="399" t="s">
        <v>1197</v>
      </c>
      <c r="C616" s="399">
        <v>10</v>
      </c>
      <c r="D616" s="399">
        <v>637</v>
      </c>
      <c r="E616" s="399">
        <v>393</v>
      </c>
      <c r="F616" s="399">
        <v>15</v>
      </c>
      <c r="G616" s="399">
        <v>1027</v>
      </c>
      <c r="H616" s="399">
        <v>592</v>
      </c>
      <c r="I616" s="399"/>
      <c r="J616" s="399"/>
      <c r="K616" s="399"/>
      <c r="L616" s="399">
        <v>25</v>
      </c>
      <c r="M616" s="399">
        <v>1664</v>
      </c>
      <c r="N616" s="399">
        <v>985</v>
      </c>
    </row>
    <row r="617" spans="1:14" ht="15" customHeight="1">
      <c r="A617" s="630"/>
      <c r="B617" s="399" t="s">
        <v>1198</v>
      </c>
      <c r="C617" s="399">
        <v>1</v>
      </c>
      <c r="D617" s="399">
        <v>30</v>
      </c>
      <c r="E617" s="399">
        <v>30</v>
      </c>
      <c r="F617" s="399">
        <v>1</v>
      </c>
      <c r="G617" s="399">
        <v>50</v>
      </c>
      <c r="H617" s="399">
        <v>48</v>
      </c>
      <c r="I617" s="399">
        <v>1</v>
      </c>
      <c r="J617" s="399">
        <v>0</v>
      </c>
      <c r="K617" s="399">
        <v>0</v>
      </c>
      <c r="L617" s="399">
        <v>3</v>
      </c>
      <c r="M617" s="399">
        <v>80</v>
      </c>
      <c r="N617" s="399">
        <v>78</v>
      </c>
    </row>
    <row r="618" spans="1:14" ht="25.5">
      <c r="A618" s="630"/>
      <c r="B618" s="399" t="s">
        <v>1199</v>
      </c>
      <c r="C618" s="399">
        <v>6</v>
      </c>
      <c r="D618" s="399">
        <v>459</v>
      </c>
      <c r="E618" s="399">
        <v>135</v>
      </c>
      <c r="F618" s="399">
        <v>2</v>
      </c>
      <c r="G618" s="399">
        <v>145</v>
      </c>
      <c r="H618" s="399">
        <v>45</v>
      </c>
      <c r="I618" s="399"/>
      <c r="J618" s="399"/>
      <c r="K618" s="399"/>
      <c r="L618" s="399">
        <v>8</v>
      </c>
      <c r="M618" s="399">
        <v>604</v>
      </c>
      <c r="N618" s="399">
        <v>180</v>
      </c>
    </row>
    <row r="619" spans="1:14" ht="15" customHeight="1">
      <c r="A619" s="630"/>
      <c r="B619" s="399" t="s">
        <v>1200</v>
      </c>
      <c r="C619" s="399">
        <v>3</v>
      </c>
      <c r="D619" s="399">
        <v>242</v>
      </c>
      <c r="E619" s="399">
        <v>105</v>
      </c>
      <c r="F619" s="399">
        <v>7</v>
      </c>
      <c r="G619" s="399">
        <v>439</v>
      </c>
      <c r="H619" s="399">
        <v>109</v>
      </c>
      <c r="I619" s="399">
        <v>1</v>
      </c>
      <c r="J619" s="399">
        <v>50</v>
      </c>
      <c r="K619" s="399">
        <v>50</v>
      </c>
      <c r="L619" s="399">
        <v>11</v>
      </c>
      <c r="M619" s="399">
        <v>731</v>
      </c>
      <c r="N619" s="399">
        <v>264</v>
      </c>
    </row>
    <row r="620" spans="1:14" ht="15" customHeight="1">
      <c r="A620" s="630"/>
      <c r="B620" s="399" t="s">
        <v>1202</v>
      </c>
      <c r="C620" s="399">
        <v>5</v>
      </c>
      <c r="D620" s="399">
        <v>278</v>
      </c>
      <c r="E620" s="399">
        <v>260</v>
      </c>
      <c r="F620" s="399">
        <v>2</v>
      </c>
      <c r="G620" s="399">
        <v>110</v>
      </c>
      <c r="H620" s="399">
        <v>93</v>
      </c>
      <c r="I620" s="399">
        <v>1</v>
      </c>
      <c r="J620" s="399">
        <v>100</v>
      </c>
      <c r="K620" s="399">
        <v>0</v>
      </c>
      <c r="L620" s="399">
        <v>8</v>
      </c>
      <c r="M620" s="399">
        <v>488</v>
      </c>
      <c r="N620" s="399">
        <v>353</v>
      </c>
    </row>
    <row r="621" spans="1:14" ht="15" customHeight="1">
      <c r="A621" s="630"/>
      <c r="B621" s="399" t="s">
        <v>1203</v>
      </c>
      <c r="C621" s="399">
        <v>14</v>
      </c>
      <c r="D621" s="399">
        <v>748</v>
      </c>
      <c r="E621" s="399">
        <v>334</v>
      </c>
      <c r="F621" s="399">
        <v>10</v>
      </c>
      <c r="G621" s="399">
        <v>925</v>
      </c>
      <c r="H621" s="399">
        <v>422</v>
      </c>
      <c r="I621" s="399">
        <v>1</v>
      </c>
      <c r="J621" s="399">
        <v>100</v>
      </c>
      <c r="K621" s="399">
        <v>10</v>
      </c>
      <c r="L621" s="399">
        <v>25</v>
      </c>
      <c r="M621" s="399">
        <v>1773</v>
      </c>
      <c r="N621" s="399">
        <v>766</v>
      </c>
    </row>
    <row r="622" spans="1:14" ht="15" customHeight="1">
      <c r="A622" s="630"/>
      <c r="B622" s="399" t="s">
        <v>1204</v>
      </c>
      <c r="C622" s="399">
        <v>2</v>
      </c>
      <c r="D622" s="399">
        <v>108</v>
      </c>
      <c r="E622" s="399">
        <v>107</v>
      </c>
      <c r="F622" s="399">
        <v>2</v>
      </c>
      <c r="G622" s="399">
        <v>62</v>
      </c>
      <c r="H622" s="399">
        <v>45</v>
      </c>
      <c r="I622" s="399">
        <v>1</v>
      </c>
      <c r="J622" s="399">
        <v>50</v>
      </c>
      <c r="K622" s="399">
        <v>0</v>
      </c>
      <c r="L622" s="399">
        <v>5</v>
      </c>
      <c r="M622" s="399">
        <v>220</v>
      </c>
      <c r="N622" s="399">
        <v>152</v>
      </c>
    </row>
    <row r="623" spans="1:14" ht="15" customHeight="1">
      <c r="A623" s="630"/>
      <c r="B623" s="399" t="s">
        <v>1205</v>
      </c>
      <c r="C623" s="399">
        <v>13</v>
      </c>
      <c r="D623" s="399">
        <v>937</v>
      </c>
      <c r="E623" s="399">
        <v>779</v>
      </c>
      <c r="F623" s="399">
        <v>16</v>
      </c>
      <c r="G623" s="399">
        <v>1381</v>
      </c>
      <c r="H623" s="399">
        <v>1196</v>
      </c>
      <c r="I623" s="399">
        <v>2</v>
      </c>
      <c r="J623" s="399">
        <v>102</v>
      </c>
      <c r="K623" s="399">
        <v>95</v>
      </c>
      <c r="L623" s="399">
        <v>31</v>
      </c>
      <c r="M623" s="399">
        <v>2420</v>
      </c>
      <c r="N623" s="399">
        <v>2070</v>
      </c>
    </row>
    <row r="624" spans="1:14" ht="15" customHeight="1">
      <c r="A624" s="630"/>
      <c r="B624" s="399" t="s">
        <v>1206</v>
      </c>
      <c r="C624" s="399">
        <v>9</v>
      </c>
      <c r="D624" s="399">
        <v>670</v>
      </c>
      <c r="E624" s="399">
        <v>311</v>
      </c>
      <c r="F624" s="399">
        <v>5</v>
      </c>
      <c r="G624" s="399">
        <v>185</v>
      </c>
      <c r="H624" s="399">
        <v>48</v>
      </c>
      <c r="I624" s="399"/>
      <c r="J624" s="399"/>
      <c r="K624" s="399"/>
      <c r="L624" s="399">
        <v>14</v>
      </c>
      <c r="M624" s="399">
        <v>855</v>
      </c>
      <c r="N624" s="399">
        <v>359</v>
      </c>
    </row>
    <row r="625" spans="1:14" ht="15" customHeight="1">
      <c r="A625" s="630"/>
      <c r="B625" s="399" t="s">
        <v>1207</v>
      </c>
      <c r="C625" s="399">
        <v>95</v>
      </c>
      <c r="D625" s="399">
        <v>12870</v>
      </c>
      <c r="E625" s="399">
        <v>14984</v>
      </c>
      <c r="F625" s="399">
        <v>68</v>
      </c>
      <c r="G625" s="399">
        <v>5230</v>
      </c>
      <c r="H625" s="399">
        <v>5874</v>
      </c>
      <c r="I625" s="399">
        <v>11</v>
      </c>
      <c r="J625" s="399">
        <v>649</v>
      </c>
      <c r="K625" s="399">
        <v>403</v>
      </c>
      <c r="L625" s="399">
        <v>174</v>
      </c>
      <c r="M625" s="399">
        <v>18749</v>
      </c>
      <c r="N625" s="399">
        <v>21261</v>
      </c>
    </row>
    <row r="626" spans="1:14" ht="15" customHeight="1">
      <c r="A626" s="631"/>
      <c r="B626" s="399" t="s">
        <v>1201</v>
      </c>
      <c r="C626" s="399"/>
      <c r="D626" s="399"/>
      <c r="E626" s="399"/>
      <c r="F626" s="399"/>
      <c r="G626" s="399"/>
      <c r="H626" s="399"/>
      <c r="I626" s="399">
        <v>1</v>
      </c>
      <c r="J626" s="399">
        <v>50</v>
      </c>
      <c r="K626" s="399">
        <v>0</v>
      </c>
      <c r="L626" s="399">
        <v>1</v>
      </c>
      <c r="M626" s="399">
        <v>50</v>
      </c>
      <c r="N626" s="399">
        <v>0</v>
      </c>
    </row>
    <row r="627" spans="1:14" ht="15" customHeight="1">
      <c r="A627" s="636" t="s">
        <v>1400</v>
      </c>
      <c r="B627" s="637"/>
      <c r="C627" s="399">
        <v>1171</v>
      </c>
      <c r="D627" s="399">
        <v>195465</v>
      </c>
      <c r="E627" s="399">
        <v>146363</v>
      </c>
      <c r="F627" s="399">
        <v>898</v>
      </c>
      <c r="G627" s="399">
        <v>122701</v>
      </c>
      <c r="H627" s="399">
        <v>83385</v>
      </c>
      <c r="I627" s="399">
        <v>81</v>
      </c>
      <c r="J627" s="399">
        <v>6580</v>
      </c>
      <c r="K627" s="399">
        <v>3754</v>
      </c>
      <c r="L627" s="399">
        <v>2150</v>
      </c>
      <c r="M627" s="399">
        <v>324746</v>
      </c>
      <c r="N627" s="399">
        <v>233502</v>
      </c>
    </row>
    <row r="628" spans="1:14" ht="15" customHeight="1">
      <c r="A628" s="638" t="s">
        <v>32</v>
      </c>
      <c r="B628" s="399" t="s">
        <v>1208</v>
      </c>
      <c r="C628" s="399">
        <v>12</v>
      </c>
      <c r="D628" s="399">
        <v>1329</v>
      </c>
      <c r="E628" s="399">
        <v>1643</v>
      </c>
      <c r="F628" s="399">
        <v>11</v>
      </c>
      <c r="G628" s="399">
        <v>952</v>
      </c>
      <c r="H628" s="399">
        <v>1072</v>
      </c>
      <c r="I628" s="399">
        <v>1</v>
      </c>
      <c r="J628" s="399">
        <v>30</v>
      </c>
      <c r="K628" s="399">
        <v>11</v>
      </c>
      <c r="L628" s="399">
        <v>24</v>
      </c>
      <c r="M628" s="399">
        <v>2311</v>
      </c>
      <c r="N628" s="399">
        <v>2726</v>
      </c>
    </row>
    <row r="629" spans="1:14" ht="15" customHeight="1">
      <c r="A629" s="639"/>
      <c r="B629" s="399" t="s">
        <v>1209</v>
      </c>
      <c r="C629" s="399">
        <v>3</v>
      </c>
      <c r="D629" s="399">
        <v>136</v>
      </c>
      <c r="E629" s="399">
        <v>102</v>
      </c>
      <c r="F629" s="399"/>
      <c r="G629" s="399"/>
      <c r="H629" s="399"/>
      <c r="I629" s="399"/>
      <c r="J629" s="399"/>
      <c r="K629" s="399"/>
      <c r="L629" s="399">
        <v>3</v>
      </c>
      <c r="M629" s="399">
        <v>136</v>
      </c>
      <c r="N629" s="399">
        <v>102</v>
      </c>
    </row>
    <row r="630" spans="1:14" ht="15" customHeight="1">
      <c r="A630" s="639"/>
      <c r="B630" s="399" t="s">
        <v>1210</v>
      </c>
      <c r="C630" s="399">
        <v>5</v>
      </c>
      <c r="D630" s="399">
        <v>266</v>
      </c>
      <c r="E630" s="399">
        <v>181</v>
      </c>
      <c r="F630" s="399"/>
      <c r="G630" s="399"/>
      <c r="H630" s="399"/>
      <c r="I630" s="399"/>
      <c r="J630" s="399"/>
      <c r="K630" s="399"/>
      <c r="L630" s="399">
        <v>5</v>
      </c>
      <c r="M630" s="399">
        <v>266</v>
      </c>
      <c r="N630" s="399">
        <v>181</v>
      </c>
    </row>
    <row r="631" spans="1:14" ht="15" customHeight="1">
      <c r="A631" s="639"/>
      <c r="B631" s="399" t="s">
        <v>1211</v>
      </c>
      <c r="C631" s="399">
        <v>1</v>
      </c>
      <c r="D631" s="399">
        <v>60</v>
      </c>
      <c r="E631" s="399">
        <v>60</v>
      </c>
      <c r="F631" s="399">
        <v>2</v>
      </c>
      <c r="G631" s="399">
        <v>50</v>
      </c>
      <c r="H631" s="399">
        <v>30</v>
      </c>
      <c r="I631" s="399"/>
      <c r="J631" s="399"/>
      <c r="K631" s="399"/>
      <c r="L631" s="399">
        <v>3</v>
      </c>
      <c r="M631" s="399">
        <v>110</v>
      </c>
      <c r="N631" s="399">
        <v>90</v>
      </c>
    </row>
    <row r="632" spans="1:14" ht="15" customHeight="1">
      <c r="A632" s="639"/>
      <c r="B632" s="399" t="s">
        <v>1212</v>
      </c>
      <c r="C632" s="399">
        <v>63</v>
      </c>
      <c r="D632" s="399">
        <v>13179</v>
      </c>
      <c r="E632" s="399">
        <v>9249</v>
      </c>
      <c r="F632" s="399">
        <v>57</v>
      </c>
      <c r="G632" s="399">
        <v>12024</v>
      </c>
      <c r="H632" s="399">
        <v>7411</v>
      </c>
      <c r="I632" s="399">
        <v>1</v>
      </c>
      <c r="J632" s="399">
        <v>90</v>
      </c>
      <c r="K632" s="399">
        <v>85</v>
      </c>
      <c r="L632" s="399">
        <v>121</v>
      </c>
      <c r="M632" s="399">
        <v>25293</v>
      </c>
      <c r="N632" s="399">
        <v>16745</v>
      </c>
    </row>
    <row r="633" spans="1:14" ht="15" customHeight="1">
      <c r="A633" s="639"/>
      <c r="B633" s="399" t="s">
        <v>1213</v>
      </c>
      <c r="C633" s="399">
        <v>19</v>
      </c>
      <c r="D633" s="399">
        <v>2081</v>
      </c>
      <c r="E633" s="399">
        <v>2005</v>
      </c>
      <c r="F633" s="399">
        <v>15</v>
      </c>
      <c r="G633" s="399">
        <v>1173</v>
      </c>
      <c r="H633" s="399">
        <v>1055</v>
      </c>
      <c r="I633" s="399">
        <v>1</v>
      </c>
      <c r="J633" s="399">
        <v>80</v>
      </c>
      <c r="K633" s="399">
        <v>25</v>
      </c>
      <c r="L633" s="399">
        <v>35</v>
      </c>
      <c r="M633" s="399">
        <v>3334</v>
      </c>
      <c r="N633" s="399">
        <v>3085</v>
      </c>
    </row>
    <row r="634" spans="1:14" ht="15" customHeight="1">
      <c r="A634" s="639"/>
      <c r="B634" s="399" t="s">
        <v>1214</v>
      </c>
      <c r="C634" s="399">
        <v>45</v>
      </c>
      <c r="D634" s="399">
        <v>12730</v>
      </c>
      <c r="E634" s="399">
        <v>4575</v>
      </c>
      <c r="F634" s="399">
        <v>20</v>
      </c>
      <c r="G634" s="399">
        <v>4145</v>
      </c>
      <c r="H634" s="399">
        <v>1635</v>
      </c>
      <c r="I634" s="399">
        <v>8</v>
      </c>
      <c r="J634" s="399">
        <v>930</v>
      </c>
      <c r="K634" s="399">
        <v>64</v>
      </c>
      <c r="L634" s="399">
        <v>73</v>
      </c>
      <c r="M634" s="399">
        <v>17805</v>
      </c>
      <c r="N634" s="399">
        <v>6274</v>
      </c>
    </row>
    <row r="635" spans="1:14" ht="15" customHeight="1">
      <c r="A635" s="639"/>
      <c r="B635" s="399" t="s">
        <v>1215</v>
      </c>
      <c r="C635" s="399">
        <v>21</v>
      </c>
      <c r="D635" s="399">
        <v>3026</v>
      </c>
      <c r="E635" s="399">
        <v>2313</v>
      </c>
      <c r="F635" s="399">
        <v>21</v>
      </c>
      <c r="G635" s="399">
        <v>2317</v>
      </c>
      <c r="H635" s="399">
        <v>1954</v>
      </c>
      <c r="I635" s="399">
        <v>1</v>
      </c>
      <c r="J635" s="399">
        <v>50</v>
      </c>
      <c r="K635" s="399">
        <v>0</v>
      </c>
      <c r="L635" s="399">
        <v>43</v>
      </c>
      <c r="M635" s="399">
        <v>5393</v>
      </c>
      <c r="N635" s="399">
        <v>4267</v>
      </c>
    </row>
    <row r="636" spans="1:14" ht="15" customHeight="1">
      <c r="A636" s="639"/>
      <c r="B636" s="399" t="s">
        <v>1216</v>
      </c>
      <c r="C636" s="399">
        <v>5</v>
      </c>
      <c r="D636" s="399">
        <v>200</v>
      </c>
      <c r="E636" s="399">
        <v>160</v>
      </c>
      <c r="F636" s="399">
        <v>3</v>
      </c>
      <c r="G636" s="399">
        <v>240</v>
      </c>
      <c r="H636" s="399">
        <v>160</v>
      </c>
      <c r="I636" s="399">
        <v>1</v>
      </c>
      <c r="J636" s="399">
        <v>256</v>
      </c>
      <c r="K636" s="399">
        <v>0</v>
      </c>
      <c r="L636" s="399">
        <v>9</v>
      </c>
      <c r="M636" s="399">
        <v>696</v>
      </c>
      <c r="N636" s="399">
        <v>320</v>
      </c>
    </row>
    <row r="637" spans="1:14" ht="15" customHeight="1">
      <c r="A637" s="640"/>
      <c r="B637" s="399" t="s">
        <v>1217</v>
      </c>
      <c r="C637" s="399">
        <v>1</v>
      </c>
      <c r="D637" s="399">
        <v>60</v>
      </c>
      <c r="E637" s="399">
        <v>40</v>
      </c>
      <c r="F637" s="399"/>
      <c r="G637" s="399"/>
      <c r="H637" s="399"/>
      <c r="I637" s="399"/>
      <c r="J637" s="399"/>
      <c r="K637" s="399"/>
      <c r="L637" s="399">
        <v>1</v>
      </c>
      <c r="M637" s="399">
        <v>60</v>
      </c>
      <c r="N637" s="399">
        <v>40</v>
      </c>
    </row>
    <row r="638" spans="1:14" ht="15" customHeight="1">
      <c r="A638" s="638" t="s">
        <v>32</v>
      </c>
      <c r="B638" s="399" t="s">
        <v>1218</v>
      </c>
      <c r="C638" s="399">
        <v>9</v>
      </c>
      <c r="D638" s="399">
        <v>997</v>
      </c>
      <c r="E638" s="399">
        <v>758</v>
      </c>
      <c r="F638" s="399">
        <v>3</v>
      </c>
      <c r="G638" s="399">
        <v>319</v>
      </c>
      <c r="H638" s="399">
        <v>271</v>
      </c>
      <c r="I638" s="399">
        <v>1</v>
      </c>
      <c r="J638" s="399">
        <v>50</v>
      </c>
      <c r="K638" s="399">
        <v>0</v>
      </c>
      <c r="L638" s="399">
        <v>13</v>
      </c>
      <c r="M638" s="399">
        <v>1366</v>
      </c>
      <c r="N638" s="399">
        <v>1029</v>
      </c>
    </row>
    <row r="639" spans="1:14" ht="25.5">
      <c r="A639" s="639"/>
      <c r="B639" s="399" t="s">
        <v>1219</v>
      </c>
      <c r="C639" s="399">
        <v>21</v>
      </c>
      <c r="D639" s="399">
        <v>2984</v>
      </c>
      <c r="E639" s="399">
        <v>2691</v>
      </c>
      <c r="F639" s="399">
        <v>20</v>
      </c>
      <c r="G639" s="399">
        <v>3088</v>
      </c>
      <c r="H639" s="399">
        <v>2266</v>
      </c>
      <c r="I639" s="399">
        <v>1</v>
      </c>
      <c r="J639" s="399">
        <v>35</v>
      </c>
      <c r="K639" s="399">
        <v>0</v>
      </c>
      <c r="L639" s="399">
        <v>42</v>
      </c>
      <c r="M639" s="399">
        <v>6107</v>
      </c>
      <c r="N639" s="399">
        <v>4957</v>
      </c>
    </row>
    <row r="640" spans="1:14" ht="15" customHeight="1">
      <c r="A640" s="640"/>
      <c r="B640" s="399" t="s">
        <v>1220</v>
      </c>
      <c r="C640" s="399">
        <v>3</v>
      </c>
      <c r="D640" s="399">
        <v>158</v>
      </c>
      <c r="E640" s="399">
        <v>98</v>
      </c>
      <c r="F640" s="399"/>
      <c r="G640" s="399"/>
      <c r="H640" s="399"/>
      <c r="I640" s="399"/>
      <c r="J640" s="399"/>
      <c r="K640" s="399"/>
      <c r="L640" s="399">
        <v>3</v>
      </c>
      <c r="M640" s="399">
        <v>158</v>
      </c>
      <c r="N640" s="399">
        <v>98</v>
      </c>
    </row>
    <row r="641" spans="1:14" ht="15" customHeight="1">
      <c r="A641" s="636" t="s">
        <v>1401</v>
      </c>
      <c r="B641" s="637"/>
      <c r="C641" s="399">
        <v>208</v>
      </c>
      <c r="D641" s="399">
        <v>37206</v>
      </c>
      <c r="E641" s="399">
        <v>23875</v>
      </c>
      <c r="F641" s="399">
        <v>152</v>
      </c>
      <c r="G641" s="399">
        <v>24308</v>
      </c>
      <c r="H641" s="399">
        <v>15854</v>
      </c>
      <c r="I641" s="399">
        <v>15</v>
      </c>
      <c r="J641" s="399">
        <v>1521</v>
      </c>
      <c r="K641" s="399">
        <v>185</v>
      </c>
      <c r="L641" s="399">
        <v>375</v>
      </c>
      <c r="M641" s="399">
        <v>63035</v>
      </c>
      <c r="N641" s="399">
        <v>39914</v>
      </c>
    </row>
    <row r="642" spans="1:14" ht="15" customHeight="1">
      <c r="A642" s="638" t="s">
        <v>33</v>
      </c>
      <c r="B642" s="399" t="s">
        <v>1221</v>
      </c>
      <c r="C642" s="399">
        <v>44</v>
      </c>
      <c r="D642" s="399">
        <v>4472</v>
      </c>
      <c r="E642" s="399">
        <v>2972</v>
      </c>
      <c r="F642" s="399">
        <v>29</v>
      </c>
      <c r="G642" s="399">
        <v>2401</v>
      </c>
      <c r="H642" s="399">
        <v>1509</v>
      </c>
      <c r="I642" s="399"/>
      <c r="J642" s="399"/>
      <c r="K642" s="399"/>
      <c r="L642" s="399">
        <v>73</v>
      </c>
      <c r="M642" s="399">
        <v>6873</v>
      </c>
      <c r="N642" s="399">
        <v>4481</v>
      </c>
    </row>
    <row r="643" spans="1:14" ht="15" customHeight="1">
      <c r="A643" s="639"/>
      <c r="B643" s="399" t="s">
        <v>1222</v>
      </c>
      <c r="C643" s="399">
        <v>107</v>
      </c>
      <c r="D643" s="399">
        <v>18080</v>
      </c>
      <c r="E643" s="399">
        <v>12637</v>
      </c>
      <c r="F643" s="399">
        <v>103</v>
      </c>
      <c r="G643" s="399">
        <v>13897</v>
      </c>
      <c r="H643" s="399">
        <v>8541</v>
      </c>
      <c r="I643" s="399"/>
      <c r="J643" s="399"/>
      <c r="K643" s="399"/>
      <c r="L643" s="399">
        <v>210</v>
      </c>
      <c r="M643" s="399">
        <v>31977</v>
      </c>
      <c r="N643" s="399">
        <v>21178</v>
      </c>
    </row>
    <row r="644" spans="1:14" ht="15" customHeight="1">
      <c r="A644" s="639"/>
      <c r="B644" s="399" t="s">
        <v>1223</v>
      </c>
      <c r="C644" s="399">
        <v>37</v>
      </c>
      <c r="D644" s="399">
        <v>4946</v>
      </c>
      <c r="E644" s="399">
        <v>3440</v>
      </c>
      <c r="F644" s="399">
        <v>30</v>
      </c>
      <c r="G644" s="399">
        <v>2645</v>
      </c>
      <c r="H644" s="399">
        <v>1935</v>
      </c>
      <c r="I644" s="399"/>
      <c r="J644" s="399"/>
      <c r="K644" s="399"/>
      <c r="L644" s="399">
        <v>67</v>
      </c>
      <c r="M644" s="399">
        <v>7591</v>
      </c>
      <c r="N644" s="399">
        <v>5375</v>
      </c>
    </row>
    <row r="645" spans="1:14" ht="15" customHeight="1">
      <c r="A645" s="639"/>
      <c r="B645" s="399" t="s">
        <v>1224</v>
      </c>
      <c r="C645" s="399">
        <v>9</v>
      </c>
      <c r="D645" s="399">
        <v>356</v>
      </c>
      <c r="E645" s="399">
        <v>233</v>
      </c>
      <c r="F645" s="399">
        <v>9</v>
      </c>
      <c r="G645" s="399">
        <v>342</v>
      </c>
      <c r="H645" s="399">
        <v>251</v>
      </c>
      <c r="I645" s="399"/>
      <c r="J645" s="399"/>
      <c r="K645" s="399"/>
      <c r="L645" s="399">
        <v>18</v>
      </c>
      <c r="M645" s="399">
        <v>698</v>
      </c>
      <c r="N645" s="399">
        <v>484</v>
      </c>
    </row>
    <row r="646" spans="1:14" ht="15" customHeight="1">
      <c r="A646" s="639"/>
      <c r="B646" s="399" t="s">
        <v>1225</v>
      </c>
      <c r="C646" s="399">
        <v>25</v>
      </c>
      <c r="D646" s="399">
        <v>2442</v>
      </c>
      <c r="E646" s="399">
        <v>1956</v>
      </c>
      <c r="F646" s="399">
        <v>29</v>
      </c>
      <c r="G646" s="399">
        <v>2617</v>
      </c>
      <c r="H646" s="399">
        <v>1773</v>
      </c>
      <c r="I646" s="399"/>
      <c r="J646" s="399"/>
      <c r="K646" s="399"/>
      <c r="L646" s="399">
        <v>54</v>
      </c>
      <c r="M646" s="399">
        <v>5059</v>
      </c>
      <c r="N646" s="399">
        <v>3729</v>
      </c>
    </row>
    <row r="647" spans="1:14" ht="15" customHeight="1">
      <c r="A647" s="639"/>
      <c r="B647" s="399" t="s">
        <v>1226</v>
      </c>
      <c r="C647" s="399">
        <v>42</v>
      </c>
      <c r="D647" s="399">
        <v>4174</v>
      </c>
      <c r="E647" s="399">
        <v>3328</v>
      </c>
      <c r="F647" s="399">
        <v>24</v>
      </c>
      <c r="G647" s="399">
        <v>1283</v>
      </c>
      <c r="H647" s="399">
        <v>702</v>
      </c>
      <c r="I647" s="399"/>
      <c r="J647" s="399"/>
      <c r="K647" s="399"/>
      <c r="L647" s="399">
        <v>66</v>
      </c>
      <c r="M647" s="399">
        <v>5457</v>
      </c>
      <c r="N647" s="399">
        <v>4030</v>
      </c>
    </row>
    <row r="648" spans="1:14" ht="15" customHeight="1">
      <c r="A648" s="639"/>
      <c r="B648" s="399" t="s">
        <v>1227</v>
      </c>
      <c r="C648" s="399">
        <v>47</v>
      </c>
      <c r="D648" s="399">
        <v>3725</v>
      </c>
      <c r="E648" s="399">
        <v>2222</v>
      </c>
      <c r="F648" s="399">
        <v>46</v>
      </c>
      <c r="G648" s="399">
        <v>2155</v>
      </c>
      <c r="H648" s="399">
        <v>1335</v>
      </c>
      <c r="I648" s="399">
        <v>1</v>
      </c>
      <c r="J648" s="399">
        <v>25</v>
      </c>
      <c r="K648" s="399">
        <v>25</v>
      </c>
      <c r="L648" s="399">
        <v>94</v>
      </c>
      <c r="M648" s="399">
        <v>5905</v>
      </c>
      <c r="N648" s="399">
        <v>3582</v>
      </c>
    </row>
    <row r="649" spans="1:14" ht="15" customHeight="1">
      <c r="A649" s="639"/>
      <c r="B649" s="399" t="s">
        <v>1228</v>
      </c>
      <c r="C649" s="399">
        <v>18</v>
      </c>
      <c r="D649" s="399">
        <v>1733</v>
      </c>
      <c r="E649" s="399">
        <v>1514</v>
      </c>
      <c r="F649" s="399">
        <v>15</v>
      </c>
      <c r="G649" s="399">
        <v>875</v>
      </c>
      <c r="H649" s="399">
        <v>743</v>
      </c>
      <c r="I649" s="399"/>
      <c r="J649" s="399"/>
      <c r="K649" s="399"/>
      <c r="L649" s="399">
        <v>33</v>
      </c>
      <c r="M649" s="399">
        <v>2608</v>
      </c>
      <c r="N649" s="399">
        <v>2257</v>
      </c>
    </row>
    <row r="650" spans="1:14" ht="15" customHeight="1">
      <c r="A650" s="639"/>
      <c r="B650" s="399" t="s">
        <v>1229</v>
      </c>
      <c r="C650" s="399">
        <v>8</v>
      </c>
      <c r="D650" s="399">
        <v>526</v>
      </c>
      <c r="E650" s="399">
        <v>600</v>
      </c>
      <c r="F650" s="399">
        <v>3</v>
      </c>
      <c r="G650" s="399">
        <v>155</v>
      </c>
      <c r="H650" s="399">
        <v>297</v>
      </c>
      <c r="I650" s="399"/>
      <c r="J650" s="399"/>
      <c r="K650" s="399"/>
      <c r="L650" s="399">
        <v>11</v>
      </c>
      <c r="M650" s="399">
        <v>681</v>
      </c>
      <c r="N650" s="399">
        <v>897</v>
      </c>
    </row>
    <row r="651" spans="1:14" ht="15" customHeight="1">
      <c r="A651" s="639"/>
      <c r="B651" s="399" t="s">
        <v>1230</v>
      </c>
      <c r="C651" s="399">
        <v>79</v>
      </c>
      <c r="D651" s="399">
        <v>8640</v>
      </c>
      <c r="E651" s="399">
        <v>7818</v>
      </c>
      <c r="F651" s="399">
        <v>102</v>
      </c>
      <c r="G651" s="399">
        <v>8811</v>
      </c>
      <c r="H651" s="399">
        <v>7499</v>
      </c>
      <c r="I651" s="399">
        <v>6</v>
      </c>
      <c r="J651" s="399">
        <v>1089</v>
      </c>
      <c r="K651" s="399">
        <v>1223</v>
      </c>
      <c r="L651" s="399">
        <v>187</v>
      </c>
      <c r="M651" s="399">
        <v>18540</v>
      </c>
      <c r="N651" s="399">
        <v>16540</v>
      </c>
    </row>
    <row r="652" spans="1:14" ht="15" customHeight="1">
      <c r="A652" s="639"/>
      <c r="B652" s="399" t="s">
        <v>1231</v>
      </c>
      <c r="C652" s="399">
        <v>20</v>
      </c>
      <c r="D652" s="399">
        <v>1873</v>
      </c>
      <c r="E652" s="399">
        <v>1359</v>
      </c>
      <c r="F652" s="399">
        <v>10</v>
      </c>
      <c r="G652" s="399">
        <v>778</v>
      </c>
      <c r="H652" s="399">
        <v>437</v>
      </c>
      <c r="I652" s="399"/>
      <c r="J652" s="399"/>
      <c r="K652" s="399"/>
      <c r="L652" s="399">
        <v>30</v>
      </c>
      <c r="M652" s="399">
        <v>2651</v>
      </c>
      <c r="N652" s="399">
        <v>1796</v>
      </c>
    </row>
    <row r="653" spans="1:14" ht="15" customHeight="1">
      <c r="A653" s="639"/>
      <c r="B653" s="399" t="s">
        <v>1232</v>
      </c>
      <c r="C653" s="399">
        <v>52</v>
      </c>
      <c r="D653" s="399">
        <v>6827</v>
      </c>
      <c r="E653" s="399">
        <v>4592</v>
      </c>
      <c r="F653" s="399">
        <v>48</v>
      </c>
      <c r="G653" s="399">
        <v>4579</v>
      </c>
      <c r="H653" s="399">
        <v>1742</v>
      </c>
      <c r="I653" s="399">
        <v>1</v>
      </c>
      <c r="J653" s="399">
        <v>100</v>
      </c>
      <c r="K653" s="399">
        <v>95</v>
      </c>
      <c r="L653" s="399">
        <v>101</v>
      </c>
      <c r="M653" s="399">
        <v>11506</v>
      </c>
      <c r="N653" s="399">
        <v>6429</v>
      </c>
    </row>
    <row r="654" spans="1:14" ht="15" customHeight="1">
      <c r="A654" s="639"/>
      <c r="B654" s="399" t="s">
        <v>1233</v>
      </c>
      <c r="C654" s="399">
        <v>46</v>
      </c>
      <c r="D654" s="399">
        <v>4463</v>
      </c>
      <c r="E654" s="399">
        <v>3529</v>
      </c>
      <c r="F654" s="399">
        <v>28</v>
      </c>
      <c r="G654" s="399">
        <v>2068</v>
      </c>
      <c r="H654" s="399">
        <v>1405</v>
      </c>
      <c r="I654" s="399">
        <v>4</v>
      </c>
      <c r="J654" s="399">
        <v>605</v>
      </c>
      <c r="K654" s="399">
        <v>518</v>
      </c>
      <c r="L654" s="399">
        <v>78</v>
      </c>
      <c r="M654" s="399">
        <v>7136</v>
      </c>
      <c r="N654" s="399">
        <v>5452</v>
      </c>
    </row>
    <row r="655" spans="1:14" ht="25.5">
      <c r="A655" s="639"/>
      <c r="B655" s="399" t="s">
        <v>1234</v>
      </c>
      <c r="C655" s="399">
        <v>81</v>
      </c>
      <c r="D655" s="399">
        <v>4928</v>
      </c>
      <c r="E655" s="399">
        <v>3582</v>
      </c>
      <c r="F655" s="399">
        <v>64</v>
      </c>
      <c r="G655" s="399">
        <v>3692</v>
      </c>
      <c r="H655" s="399">
        <v>2747</v>
      </c>
      <c r="I655" s="399">
        <v>5</v>
      </c>
      <c r="J655" s="399">
        <v>206</v>
      </c>
      <c r="K655" s="399">
        <v>139</v>
      </c>
      <c r="L655" s="399">
        <v>150</v>
      </c>
      <c r="M655" s="399">
        <v>8826</v>
      </c>
      <c r="N655" s="399">
        <v>6468</v>
      </c>
    </row>
    <row r="656" spans="1:14" ht="25.5">
      <c r="A656" s="639"/>
      <c r="B656" s="399" t="s">
        <v>1235</v>
      </c>
      <c r="C656" s="399">
        <v>58</v>
      </c>
      <c r="D656" s="399">
        <v>10453</v>
      </c>
      <c r="E656" s="399">
        <v>9690</v>
      </c>
      <c r="F656" s="399">
        <v>42</v>
      </c>
      <c r="G656" s="399">
        <v>3858</v>
      </c>
      <c r="H656" s="399">
        <v>3335</v>
      </c>
      <c r="I656" s="399">
        <v>2</v>
      </c>
      <c r="J656" s="399">
        <v>102</v>
      </c>
      <c r="K656" s="399">
        <v>102</v>
      </c>
      <c r="L656" s="399">
        <v>102</v>
      </c>
      <c r="M656" s="399">
        <v>14413</v>
      </c>
      <c r="N656" s="399">
        <v>13127</v>
      </c>
    </row>
    <row r="657" spans="1:14" ht="15" customHeight="1">
      <c r="A657" s="639"/>
      <c r="B657" s="399" t="s">
        <v>1236</v>
      </c>
      <c r="C657" s="399">
        <v>49</v>
      </c>
      <c r="D657" s="399">
        <v>5493</v>
      </c>
      <c r="E657" s="399">
        <v>4344</v>
      </c>
      <c r="F657" s="399">
        <v>44</v>
      </c>
      <c r="G657" s="399">
        <v>3474</v>
      </c>
      <c r="H657" s="399">
        <v>2587</v>
      </c>
      <c r="I657" s="399"/>
      <c r="J657" s="399"/>
      <c r="K657" s="399"/>
      <c r="L657" s="399">
        <v>93</v>
      </c>
      <c r="M657" s="399">
        <v>8967</v>
      </c>
      <c r="N657" s="399">
        <v>6931</v>
      </c>
    </row>
    <row r="658" spans="1:14" ht="15" customHeight="1">
      <c r="A658" s="639"/>
      <c r="B658" s="399" t="s">
        <v>1237</v>
      </c>
      <c r="C658" s="399">
        <v>19</v>
      </c>
      <c r="D658" s="399">
        <v>997</v>
      </c>
      <c r="E658" s="399">
        <v>787</v>
      </c>
      <c r="F658" s="399">
        <v>9</v>
      </c>
      <c r="G658" s="399">
        <v>579</v>
      </c>
      <c r="H658" s="399">
        <v>516</v>
      </c>
      <c r="I658" s="399"/>
      <c r="J658" s="399"/>
      <c r="K658" s="399"/>
      <c r="L658" s="399">
        <v>28</v>
      </c>
      <c r="M658" s="399">
        <v>1576</v>
      </c>
      <c r="N658" s="399">
        <v>1303</v>
      </c>
    </row>
    <row r="659" spans="1:14" ht="25.5">
      <c r="A659" s="639"/>
      <c r="B659" s="399" t="s">
        <v>1238</v>
      </c>
      <c r="C659" s="399">
        <v>64</v>
      </c>
      <c r="D659" s="399">
        <v>8540</v>
      </c>
      <c r="E659" s="399">
        <v>5162</v>
      </c>
      <c r="F659" s="399">
        <v>40</v>
      </c>
      <c r="G659" s="399">
        <v>4435</v>
      </c>
      <c r="H659" s="399">
        <v>2481</v>
      </c>
      <c r="I659" s="399">
        <v>2</v>
      </c>
      <c r="J659" s="399">
        <v>50</v>
      </c>
      <c r="K659" s="399">
        <v>44</v>
      </c>
      <c r="L659" s="399">
        <v>106</v>
      </c>
      <c r="M659" s="399">
        <v>13025</v>
      </c>
      <c r="N659" s="399">
        <v>7687</v>
      </c>
    </row>
    <row r="660" spans="1:14" ht="15" customHeight="1">
      <c r="A660" s="640"/>
      <c r="B660" s="399" t="s">
        <v>1239</v>
      </c>
      <c r="C660" s="399">
        <v>8</v>
      </c>
      <c r="D660" s="399">
        <v>475</v>
      </c>
      <c r="E660" s="399">
        <v>299</v>
      </c>
      <c r="F660" s="399">
        <v>8</v>
      </c>
      <c r="G660" s="399">
        <v>370</v>
      </c>
      <c r="H660" s="399">
        <v>112</v>
      </c>
      <c r="I660" s="399"/>
      <c r="J660" s="399"/>
      <c r="K660" s="399"/>
      <c r="L660" s="399">
        <v>16</v>
      </c>
      <c r="M660" s="399">
        <v>845</v>
      </c>
      <c r="N660" s="399">
        <v>411</v>
      </c>
    </row>
    <row r="661" spans="1:14" ht="15" customHeight="1">
      <c r="A661" s="636" t="s">
        <v>1402</v>
      </c>
      <c r="B661" s="637"/>
      <c r="C661" s="399">
        <v>813</v>
      </c>
      <c r="D661" s="399">
        <v>93143</v>
      </c>
      <c r="E661" s="399">
        <v>70064</v>
      </c>
      <c r="F661" s="399">
        <v>683</v>
      </c>
      <c r="G661" s="399">
        <v>59014</v>
      </c>
      <c r="H661" s="399">
        <v>39947</v>
      </c>
      <c r="I661" s="399">
        <v>21</v>
      </c>
      <c r="J661" s="399">
        <v>2177</v>
      </c>
      <c r="K661" s="399">
        <v>2146</v>
      </c>
      <c r="L661" s="399">
        <v>1517</v>
      </c>
      <c r="M661" s="399">
        <v>154334</v>
      </c>
      <c r="N661" s="399">
        <v>112157</v>
      </c>
    </row>
    <row r="662" spans="1:14" s="187" customFormat="1" ht="15" customHeight="1">
      <c r="A662" s="632" t="s">
        <v>38</v>
      </c>
      <c r="B662" s="633"/>
      <c r="C662" s="400">
        <v>14473</v>
      </c>
      <c r="D662" s="400">
        <v>2675407</v>
      </c>
      <c r="E662" s="400">
        <v>1834736</v>
      </c>
      <c r="F662" s="400">
        <v>16004</v>
      </c>
      <c r="G662" s="400">
        <v>2621801</v>
      </c>
      <c r="H662" s="400">
        <v>1699075</v>
      </c>
      <c r="I662" s="400">
        <v>755</v>
      </c>
      <c r="J662" s="400">
        <v>90173</v>
      </c>
      <c r="K662" s="400">
        <v>58658</v>
      </c>
      <c r="L662" s="400">
        <v>31232</v>
      </c>
      <c r="M662" s="400">
        <v>5387381</v>
      </c>
      <c r="N662" s="400">
        <v>3592469</v>
      </c>
    </row>
  </sheetData>
  <mergeCells count="84">
    <mergeCell ref="L2:N2"/>
    <mergeCell ref="A2:A3"/>
    <mergeCell ref="B2:B3"/>
    <mergeCell ref="C2:E2"/>
    <mergeCell ref="F2:H2"/>
    <mergeCell ref="I2:K2"/>
    <mergeCell ref="A165:B165"/>
    <mergeCell ref="A121:A124"/>
    <mergeCell ref="A125:A129"/>
    <mergeCell ref="A276:A289"/>
    <mergeCell ref="A188:A199"/>
    <mergeCell ref="A221:A243"/>
    <mergeCell ref="A247:A274"/>
    <mergeCell ref="A187:B187"/>
    <mergeCell ref="A200:B200"/>
    <mergeCell ref="A220:B220"/>
    <mergeCell ref="A244:B244"/>
    <mergeCell ref="A275:B275"/>
    <mergeCell ref="A116:B116"/>
    <mergeCell ref="A118:B118"/>
    <mergeCell ref="A120:B120"/>
    <mergeCell ref="A130:B130"/>
    <mergeCell ref="A133:B133"/>
    <mergeCell ref="A401:B401"/>
    <mergeCell ref="A293:A306"/>
    <mergeCell ref="A307:A336"/>
    <mergeCell ref="A338:A367"/>
    <mergeCell ref="A368:A373"/>
    <mergeCell ref="A375:A382"/>
    <mergeCell ref="A384:A391"/>
    <mergeCell ref="A393:A400"/>
    <mergeCell ref="A5:A6"/>
    <mergeCell ref="A8:A20"/>
    <mergeCell ref="A22:A29"/>
    <mergeCell ref="A31:A57"/>
    <mergeCell ref="A97:A115"/>
    <mergeCell ref="A7:B7"/>
    <mergeCell ref="A21:B21"/>
    <mergeCell ref="A30:B30"/>
    <mergeCell ref="A58:B58"/>
    <mergeCell ref="A94:B94"/>
    <mergeCell ref="A96:B96"/>
    <mergeCell ref="A65:A93"/>
    <mergeCell ref="A59:A64"/>
    <mergeCell ref="A662:B662"/>
    <mergeCell ref="A131:A132"/>
    <mergeCell ref="A538:B538"/>
    <mergeCell ref="A549:B549"/>
    <mergeCell ref="A555:B555"/>
    <mergeCell ref="A627:B627"/>
    <mergeCell ref="A641:B641"/>
    <mergeCell ref="A661:B661"/>
    <mergeCell ref="A628:A637"/>
    <mergeCell ref="A638:A640"/>
    <mergeCell ref="A642:A660"/>
    <mergeCell ref="A134:A164"/>
    <mergeCell ref="A166:A185"/>
    <mergeCell ref="A201:A219"/>
    <mergeCell ref="A245:A246"/>
    <mergeCell ref="A489:A501"/>
    <mergeCell ref="A441:B441"/>
    <mergeCell ref="A446:B446"/>
    <mergeCell ref="A469:B469"/>
    <mergeCell ref="A502:B502"/>
    <mergeCell ref="A505:B505"/>
    <mergeCell ref="A442:A445"/>
    <mergeCell ref="A447:A468"/>
    <mergeCell ref="A470:A488"/>
    <mergeCell ref="A290:B290"/>
    <mergeCell ref="A556:A608"/>
    <mergeCell ref="A609:A626"/>
    <mergeCell ref="A503:A504"/>
    <mergeCell ref="A539:A548"/>
    <mergeCell ref="A550:A554"/>
    <mergeCell ref="A506:A537"/>
    <mergeCell ref="A292:B292"/>
    <mergeCell ref="A337:B337"/>
    <mergeCell ref="A374:B374"/>
    <mergeCell ref="A383:B383"/>
    <mergeCell ref="A392:B392"/>
    <mergeCell ref="A402:A409"/>
    <mergeCell ref="A429:A440"/>
    <mergeCell ref="A411:A428"/>
    <mergeCell ref="A410:B410"/>
  </mergeCells>
  <pageMargins left="0.25" right="0.24" top="0.75" bottom="0.75" header="0.3" footer="0.3"/>
  <pageSetup paperSize="9" scale="76" firstPageNumber="92" orientation="portrait" useFirstPageNumber="1" horizontalDpi="4294967294" verticalDpi="4294967294" r:id="rId1"/>
  <headerFooter>
    <oddFooter>&amp;LAISHE 2013-14&amp;CT-&amp;P</oddFooter>
  </headerFooter>
  <rowBreaks count="3" manualBreakCount="3">
    <brk id="488" max="13" man="1"/>
    <brk id="549" max="13" man="1"/>
    <brk id="608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M29"/>
  <sheetViews>
    <sheetView view="pageBreakPreview" topLeftCell="A19" zoomScaleSheetLayoutView="100" workbookViewId="0">
      <selection activeCell="P29" sqref="P29"/>
    </sheetView>
  </sheetViews>
  <sheetFormatPr defaultRowHeight="14.25"/>
  <cols>
    <col min="1" max="1" width="15.7109375" style="407" customWidth="1"/>
    <col min="2" max="2" width="7.7109375" style="407" customWidth="1"/>
    <col min="3" max="3" width="9.140625" style="407" customWidth="1"/>
    <col min="4" max="4" width="9" style="407" customWidth="1"/>
    <col min="5" max="5" width="7.42578125" style="407" customWidth="1"/>
    <col min="6" max="6" width="9.140625" style="407" customWidth="1"/>
    <col min="7" max="7" width="9" style="407" customWidth="1"/>
    <col min="8" max="8" width="7.42578125" style="407" customWidth="1"/>
    <col min="9" max="9" width="6.7109375" style="407" customWidth="1"/>
    <col min="10" max="10" width="7.140625" style="407" customWidth="1"/>
    <col min="11" max="11" width="8.140625" style="407" customWidth="1"/>
    <col min="12" max="13" width="9" style="407" customWidth="1"/>
    <col min="14" max="16384" width="9.140625" style="407"/>
  </cols>
  <sheetData>
    <row r="1" spans="1:13" s="406" customFormat="1" ht="38.25" customHeight="1">
      <c r="A1" s="278" t="s">
        <v>1301</v>
      </c>
      <c r="B1" s="646" t="s">
        <v>1241</v>
      </c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</row>
    <row r="2" spans="1:13" s="411" customFormat="1" ht="15" customHeight="1">
      <c r="A2" s="647" t="s">
        <v>626</v>
      </c>
      <c r="B2" s="641" t="s">
        <v>645</v>
      </c>
      <c r="C2" s="641"/>
      <c r="D2" s="641"/>
      <c r="E2" s="641" t="s">
        <v>646</v>
      </c>
      <c r="F2" s="641"/>
      <c r="G2" s="641"/>
      <c r="H2" s="641" t="s">
        <v>647</v>
      </c>
      <c r="I2" s="641"/>
      <c r="J2" s="641"/>
      <c r="K2" s="641" t="s">
        <v>648</v>
      </c>
      <c r="L2" s="641"/>
      <c r="M2" s="641"/>
    </row>
    <row r="3" spans="1:13" s="411" customFormat="1" ht="19.5" customHeight="1">
      <c r="A3" s="647"/>
      <c r="B3" s="404" t="s">
        <v>91</v>
      </c>
      <c r="C3" s="404" t="s">
        <v>649</v>
      </c>
      <c r="D3" s="404" t="s">
        <v>650</v>
      </c>
      <c r="E3" s="404" t="s">
        <v>91</v>
      </c>
      <c r="F3" s="404" t="s">
        <v>649</v>
      </c>
      <c r="G3" s="404" t="s">
        <v>650</v>
      </c>
      <c r="H3" s="404" t="s">
        <v>91</v>
      </c>
      <c r="I3" s="404" t="s">
        <v>649</v>
      </c>
      <c r="J3" s="404" t="s">
        <v>650</v>
      </c>
      <c r="K3" s="404" t="s">
        <v>91</v>
      </c>
      <c r="L3" s="404" t="s">
        <v>649</v>
      </c>
      <c r="M3" s="404" t="s">
        <v>650</v>
      </c>
    </row>
    <row r="4" spans="1:13">
      <c r="A4" s="394">
        <v>1</v>
      </c>
      <c r="B4" s="393">
        <v>5</v>
      </c>
      <c r="C4" s="394">
        <v>6</v>
      </c>
      <c r="D4" s="394">
        <v>7</v>
      </c>
      <c r="E4" s="393">
        <v>8</v>
      </c>
      <c r="F4" s="394">
        <v>9</v>
      </c>
      <c r="G4" s="394">
        <v>10</v>
      </c>
      <c r="H4" s="393">
        <v>11</v>
      </c>
      <c r="I4" s="394">
        <v>12</v>
      </c>
      <c r="J4" s="394">
        <v>13</v>
      </c>
      <c r="K4" s="393">
        <v>14</v>
      </c>
      <c r="L4" s="394">
        <v>15</v>
      </c>
      <c r="M4" s="394">
        <v>16</v>
      </c>
    </row>
    <row r="5" spans="1:13" ht="49.5" customHeight="1">
      <c r="A5" s="470" t="s">
        <v>627</v>
      </c>
      <c r="B5" s="395">
        <v>278</v>
      </c>
      <c r="C5" s="395">
        <v>41702</v>
      </c>
      <c r="D5" s="395">
        <v>41052</v>
      </c>
      <c r="E5" s="395">
        <v>195</v>
      </c>
      <c r="F5" s="395">
        <v>24797</v>
      </c>
      <c r="G5" s="395">
        <v>23368</v>
      </c>
      <c r="H5" s="395">
        <v>17</v>
      </c>
      <c r="I5" s="395">
        <v>2133</v>
      </c>
      <c r="J5" s="395">
        <v>2010</v>
      </c>
      <c r="K5" s="395">
        <v>490</v>
      </c>
      <c r="L5" s="395">
        <v>68632</v>
      </c>
      <c r="M5" s="395">
        <v>66430</v>
      </c>
    </row>
    <row r="6" spans="1:13" ht="49.5" customHeight="1">
      <c r="A6" s="471" t="s">
        <v>628</v>
      </c>
      <c r="B6" s="395">
        <v>0</v>
      </c>
      <c r="C6" s="395">
        <v>0</v>
      </c>
      <c r="D6" s="395">
        <v>0</v>
      </c>
      <c r="E6" s="395">
        <v>0</v>
      </c>
      <c r="F6" s="395">
        <v>0</v>
      </c>
      <c r="G6" s="395">
        <v>0</v>
      </c>
      <c r="H6" s="395">
        <v>0</v>
      </c>
      <c r="I6" s="395">
        <v>0</v>
      </c>
      <c r="J6" s="395">
        <v>0</v>
      </c>
      <c r="K6" s="395">
        <v>0</v>
      </c>
      <c r="L6" s="395">
        <v>0</v>
      </c>
      <c r="M6" s="395">
        <v>0</v>
      </c>
    </row>
    <row r="7" spans="1:13" ht="49.5" customHeight="1">
      <c r="A7" s="470" t="s">
        <v>629</v>
      </c>
      <c r="B7" s="395">
        <v>391</v>
      </c>
      <c r="C7" s="395">
        <v>108561</v>
      </c>
      <c r="D7" s="395">
        <v>99732</v>
      </c>
      <c r="E7" s="395">
        <v>132</v>
      </c>
      <c r="F7" s="395">
        <v>23395</v>
      </c>
      <c r="G7" s="395">
        <v>22722</v>
      </c>
      <c r="H7" s="395">
        <v>38</v>
      </c>
      <c r="I7" s="395">
        <v>6185</v>
      </c>
      <c r="J7" s="395">
        <v>4437</v>
      </c>
      <c r="K7" s="395">
        <v>561</v>
      </c>
      <c r="L7" s="395">
        <v>138141</v>
      </c>
      <c r="M7" s="395">
        <v>126891</v>
      </c>
    </row>
    <row r="8" spans="1:13" ht="49.5" customHeight="1">
      <c r="A8" s="470" t="s">
        <v>630</v>
      </c>
      <c r="B8" s="395">
        <v>1208</v>
      </c>
      <c r="C8" s="395">
        <v>189429</v>
      </c>
      <c r="D8" s="395">
        <v>170695</v>
      </c>
      <c r="E8" s="395">
        <v>912</v>
      </c>
      <c r="F8" s="395">
        <v>146054</v>
      </c>
      <c r="G8" s="395">
        <v>140501</v>
      </c>
      <c r="H8" s="395">
        <v>60</v>
      </c>
      <c r="I8" s="395">
        <v>4218</v>
      </c>
      <c r="J8" s="395">
        <v>3551</v>
      </c>
      <c r="K8" s="395">
        <v>2180</v>
      </c>
      <c r="L8" s="395">
        <v>339701</v>
      </c>
      <c r="M8" s="395">
        <v>314747</v>
      </c>
    </row>
    <row r="9" spans="1:13" ht="49.5" customHeight="1">
      <c r="A9" s="470" t="s">
        <v>631</v>
      </c>
      <c r="B9" s="395">
        <v>1</v>
      </c>
      <c r="C9" s="395">
        <v>200</v>
      </c>
      <c r="D9" s="395">
        <v>200</v>
      </c>
      <c r="E9" s="395">
        <v>1</v>
      </c>
      <c r="F9" s="395">
        <v>150</v>
      </c>
      <c r="G9" s="395">
        <v>150</v>
      </c>
      <c r="H9" s="395">
        <v>0</v>
      </c>
      <c r="I9" s="395">
        <v>0</v>
      </c>
      <c r="J9" s="395">
        <v>0</v>
      </c>
      <c r="K9" s="395">
        <v>2</v>
      </c>
      <c r="L9" s="395">
        <v>350</v>
      </c>
      <c r="M9" s="395">
        <v>350</v>
      </c>
    </row>
    <row r="10" spans="1:13" ht="49.5" customHeight="1">
      <c r="A10" s="470" t="s">
        <v>632</v>
      </c>
      <c r="B10" s="395">
        <v>361</v>
      </c>
      <c r="C10" s="395">
        <v>99012</v>
      </c>
      <c r="D10" s="395">
        <v>76227</v>
      </c>
      <c r="E10" s="395">
        <v>265</v>
      </c>
      <c r="F10" s="395">
        <v>62264</v>
      </c>
      <c r="G10" s="395">
        <v>47708</v>
      </c>
      <c r="H10" s="395">
        <v>15</v>
      </c>
      <c r="I10" s="395">
        <v>2338</v>
      </c>
      <c r="J10" s="395">
        <v>1139</v>
      </c>
      <c r="K10" s="395">
        <v>641</v>
      </c>
      <c r="L10" s="395">
        <v>163614</v>
      </c>
      <c r="M10" s="395">
        <v>125074</v>
      </c>
    </row>
    <row r="11" spans="1:13" ht="49.5" customHeight="1">
      <c r="A11" s="470" t="s">
        <v>1319</v>
      </c>
      <c r="B11" s="395">
        <v>0</v>
      </c>
      <c r="C11" s="395">
        <v>0</v>
      </c>
      <c r="D11" s="395">
        <v>0</v>
      </c>
      <c r="E11" s="395">
        <v>0</v>
      </c>
      <c r="F11" s="395">
        <v>0</v>
      </c>
      <c r="G11" s="395">
        <v>0</v>
      </c>
      <c r="H11" s="395">
        <v>0</v>
      </c>
      <c r="I11" s="395">
        <v>0</v>
      </c>
      <c r="J11" s="395">
        <v>0</v>
      </c>
      <c r="K11" s="395">
        <v>0</v>
      </c>
      <c r="L11" s="395">
        <v>0</v>
      </c>
      <c r="M11" s="395">
        <v>0</v>
      </c>
    </row>
    <row r="12" spans="1:13" ht="49.5" customHeight="1">
      <c r="A12" s="470" t="s">
        <v>633</v>
      </c>
      <c r="B12" s="395">
        <v>4</v>
      </c>
      <c r="C12" s="395">
        <v>561</v>
      </c>
      <c r="D12" s="395">
        <v>560</v>
      </c>
      <c r="E12" s="395">
        <v>6</v>
      </c>
      <c r="F12" s="395">
        <v>633</v>
      </c>
      <c r="G12" s="395">
        <v>633</v>
      </c>
      <c r="H12" s="395">
        <v>9</v>
      </c>
      <c r="I12" s="395">
        <v>571</v>
      </c>
      <c r="J12" s="395">
        <v>570</v>
      </c>
      <c r="K12" s="395">
        <v>19</v>
      </c>
      <c r="L12" s="395">
        <v>1765</v>
      </c>
      <c r="M12" s="395">
        <v>1763</v>
      </c>
    </row>
    <row r="13" spans="1:13" ht="49.5" customHeight="1">
      <c r="A13" s="470" t="s">
        <v>634</v>
      </c>
      <c r="B13" s="395">
        <v>122</v>
      </c>
      <c r="C13" s="395">
        <v>23362</v>
      </c>
      <c r="D13" s="395">
        <v>21578</v>
      </c>
      <c r="E13" s="395">
        <v>56</v>
      </c>
      <c r="F13" s="395">
        <v>7392</v>
      </c>
      <c r="G13" s="395">
        <v>7137</v>
      </c>
      <c r="H13" s="395">
        <v>23</v>
      </c>
      <c r="I13" s="395">
        <v>2109</v>
      </c>
      <c r="J13" s="395">
        <v>1851</v>
      </c>
      <c r="K13" s="395">
        <v>201</v>
      </c>
      <c r="L13" s="395">
        <v>32863</v>
      </c>
      <c r="M13" s="395">
        <v>30566</v>
      </c>
    </row>
    <row r="14" spans="1:13" ht="71.25" customHeight="1">
      <c r="A14" s="470" t="s">
        <v>635</v>
      </c>
      <c r="B14" s="395">
        <v>33</v>
      </c>
      <c r="C14" s="395">
        <v>5359</v>
      </c>
      <c r="D14" s="395">
        <v>5267</v>
      </c>
      <c r="E14" s="395">
        <v>30</v>
      </c>
      <c r="F14" s="395">
        <v>7013</v>
      </c>
      <c r="G14" s="395">
        <v>6650</v>
      </c>
      <c r="H14" s="395">
        <v>3</v>
      </c>
      <c r="I14" s="395">
        <v>20</v>
      </c>
      <c r="J14" s="395">
        <v>20</v>
      </c>
      <c r="K14" s="395">
        <v>66</v>
      </c>
      <c r="L14" s="395">
        <v>12392</v>
      </c>
      <c r="M14" s="395">
        <v>11937</v>
      </c>
    </row>
    <row r="15" spans="1:13" ht="49.5" customHeight="1">
      <c r="A15" s="470" t="s">
        <v>636</v>
      </c>
      <c r="B15" s="395">
        <v>413</v>
      </c>
      <c r="C15" s="395">
        <v>319580</v>
      </c>
      <c r="D15" s="395">
        <v>269386</v>
      </c>
      <c r="E15" s="395">
        <v>410</v>
      </c>
      <c r="F15" s="395">
        <v>244076</v>
      </c>
      <c r="G15" s="395">
        <v>207205</v>
      </c>
      <c r="H15" s="395">
        <v>38</v>
      </c>
      <c r="I15" s="395">
        <v>6497</v>
      </c>
      <c r="J15" s="395">
        <v>5268</v>
      </c>
      <c r="K15" s="395">
        <v>861</v>
      </c>
      <c r="L15" s="395">
        <v>570153</v>
      </c>
      <c r="M15" s="395">
        <v>481859</v>
      </c>
    </row>
    <row r="16" spans="1:13" ht="49.5" customHeight="1">
      <c r="A16" s="470" t="s">
        <v>37</v>
      </c>
      <c r="B16" s="395">
        <v>7</v>
      </c>
      <c r="C16" s="395">
        <v>778</v>
      </c>
      <c r="D16" s="395">
        <v>587</v>
      </c>
      <c r="E16" s="395">
        <v>18</v>
      </c>
      <c r="F16" s="395">
        <v>2681</v>
      </c>
      <c r="G16" s="395">
        <v>2302</v>
      </c>
      <c r="H16" s="395">
        <v>1</v>
      </c>
      <c r="I16" s="395">
        <v>316</v>
      </c>
      <c r="J16" s="395">
        <v>85</v>
      </c>
      <c r="K16" s="395">
        <v>26</v>
      </c>
      <c r="L16" s="395">
        <v>3775</v>
      </c>
      <c r="M16" s="395">
        <v>2974</v>
      </c>
    </row>
    <row r="17" spans="1:13" s="409" customFormat="1" ht="33.75" customHeight="1">
      <c r="A17" s="408" t="s">
        <v>39</v>
      </c>
      <c r="B17" s="396">
        <v>2818</v>
      </c>
      <c r="C17" s="396">
        <v>788544</v>
      </c>
      <c r="D17" s="396">
        <v>685284</v>
      </c>
      <c r="E17" s="396">
        <v>2025</v>
      </c>
      <c r="F17" s="396">
        <v>518455</v>
      </c>
      <c r="G17" s="396">
        <v>458376</v>
      </c>
      <c r="H17" s="396">
        <v>204</v>
      </c>
      <c r="I17" s="396">
        <v>24387</v>
      </c>
      <c r="J17" s="396">
        <v>18931</v>
      </c>
      <c r="K17" s="396">
        <v>5047</v>
      </c>
      <c r="L17" s="396">
        <v>1331386</v>
      </c>
      <c r="M17" s="396">
        <v>1162591</v>
      </c>
    </row>
    <row r="18" spans="1:13" s="406" customFormat="1" ht="38.25" customHeight="1">
      <c r="A18" s="278" t="s">
        <v>1301</v>
      </c>
      <c r="B18" s="646" t="s">
        <v>1242</v>
      </c>
      <c r="C18" s="646"/>
      <c r="D18" s="646"/>
      <c r="E18" s="646"/>
      <c r="F18" s="646"/>
      <c r="G18" s="646"/>
      <c r="H18" s="646"/>
      <c r="I18" s="646"/>
      <c r="J18" s="646"/>
      <c r="K18" s="646"/>
      <c r="L18" s="646"/>
      <c r="M18" s="646"/>
    </row>
    <row r="19" spans="1:13" ht="40.5" customHeight="1">
      <c r="A19" s="471" t="s">
        <v>627</v>
      </c>
      <c r="B19" s="395">
        <v>277</v>
      </c>
      <c r="C19" s="395">
        <v>23714</v>
      </c>
      <c r="D19" s="395">
        <v>16964</v>
      </c>
      <c r="E19" s="395">
        <v>355</v>
      </c>
      <c r="F19" s="395">
        <v>29028</v>
      </c>
      <c r="G19" s="395">
        <v>21498</v>
      </c>
      <c r="H19" s="395">
        <v>17</v>
      </c>
      <c r="I19" s="395">
        <v>1031</v>
      </c>
      <c r="J19" s="395">
        <v>747</v>
      </c>
      <c r="K19" s="395">
        <v>649</v>
      </c>
      <c r="L19" s="395">
        <v>53773</v>
      </c>
      <c r="M19" s="395">
        <v>39209</v>
      </c>
    </row>
    <row r="20" spans="1:13" ht="40.5" customHeight="1">
      <c r="A20" s="471" t="s">
        <v>630</v>
      </c>
      <c r="B20" s="395">
        <v>10365</v>
      </c>
      <c r="C20" s="395">
        <v>1535998</v>
      </c>
      <c r="D20" s="395">
        <v>957275</v>
      </c>
      <c r="E20" s="395">
        <v>11823</v>
      </c>
      <c r="F20" s="395">
        <v>1647215</v>
      </c>
      <c r="G20" s="395">
        <v>985213</v>
      </c>
      <c r="H20" s="395">
        <v>425</v>
      </c>
      <c r="I20" s="395">
        <v>49909</v>
      </c>
      <c r="J20" s="395">
        <v>31126</v>
      </c>
      <c r="K20" s="395">
        <v>22613</v>
      </c>
      <c r="L20" s="395">
        <v>3233122</v>
      </c>
      <c r="M20" s="395">
        <v>1973614</v>
      </c>
    </row>
    <row r="21" spans="1:13" s="409" customFormat="1" ht="40.5" customHeight="1">
      <c r="A21" s="412" t="s">
        <v>38</v>
      </c>
      <c r="B21" s="396">
        <v>10642</v>
      </c>
      <c r="C21" s="396">
        <v>1559712</v>
      </c>
      <c r="D21" s="396">
        <v>974239</v>
      </c>
      <c r="E21" s="396">
        <v>12178</v>
      </c>
      <c r="F21" s="396">
        <v>1676243</v>
      </c>
      <c r="G21" s="396">
        <v>1006711</v>
      </c>
      <c r="H21" s="396">
        <v>442</v>
      </c>
      <c r="I21" s="396">
        <v>50940</v>
      </c>
      <c r="J21" s="396">
        <v>31873</v>
      </c>
      <c r="K21" s="396">
        <v>23262</v>
      </c>
      <c r="L21" s="396">
        <v>3286895</v>
      </c>
      <c r="M21" s="396">
        <v>2012823</v>
      </c>
    </row>
    <row r="24" spans="1:13" ht="15">
      <c r="B24" s="182"/>
      <c r="C24" s="182"/>
      <c r="D24" s="182"/>
      <c r="F24" s="182"/>
      <c r="G24" s="182"/>
    </row>
    <row r="28" spans="1:13">
      <c r="B28" s="410"/>
      <c r="C28" s="410"/>
      <c r="D28" s="410"/>
      <c r="E28" s="410"/>
      <c r="F28" s="410"/>
      <c r="G28" s="410"/>
    </row>
    <row r="29" spans="1:13">
      <c r="B29" s="410"/>
      <c r="C29" s="410"/>
      <c r="D29" s="410"/>
      <c r="E29" s="410"/>
      <c r="F29" s="410"/>
      <c r="G29" s="410"/>
    </row>
  </sheetData>
  <mergeCells count="7">
    <mergeCell ref="B18:M18"/>
    <mergeCell ref="B1:M1"/>
    <mergeCell ref="A2:A3"/>
    <mergeCell ref="B2:D2"/>
    <mergeCell ref="E2:G2"/>
    <mergeCell ref="H2:J2"/>
    <mergeCell ref="K2:M2"/>
  </mergeCells>
  <printOptions horizontalCentered="1"/>
  <pageMargins left="0.59055118110236204" right="0.23622047244094499" top="0.66929133858267698" bottom="0.511811023622047" header="0.23622047244094499" footer="0.23622047244094499"/>
  <pageSetup paperSize="9" scale="82" firstPageNumber="103" pageOrder="overThenDown" orientation="portrait" useFirstPageNumber="1" horizontalDpi="4294967294" verticalDpi="4294967294" r:id="rId1"/>
  <headerFooter alignWithMargins="0">
    <oddFooter>&amp;L&amp;"Arial,Italic"&amp;9AISHE 2013-14&amp;CT-&amp;P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AC42"/>
  <sheetViews>
    <sheetView view="pageBreakPreview" zoomScaleSheetLayoutView="100" workbookViewId="0">
      <pane xSplit="2" ySplit="3" topLeftCell="Q31" activePane="bottomRight" state="frozen"/>
      <selection activeCell="D9" sqref="D9"/>
      <selection pane="topRight" activeCell="D9" sqref="D9"/>
      <selection pane="bottomLeft" activeCell="D9" sqref="D9"/>
      <selection pane="bottomRight" activeCell="AD1" sqref="AD1:AH1048576"/>
    </sheetView>
  </sheetViews>
  <sheetFormatPr defaultRowHeight="15.75"/>
  <cols>
    <col min="1" max="1" width="5.140625" style="55" customWidth="1"/>
    <col min="2" max="2" width="23.42578125" style="55" customWidth="1"/>
    <col min="3" max="3" width="7.7109375" style="55" customWidth="1"/>
    <col min="4" max="5" width="8.140625" style="55" customWidth="1"/>
    <col min="6" max="6" width="7.28515625" style="55" customWidth="1"/>
    <col min="7" max="7" width="8.140625" style="55" customWidth="1"/>
    <col min="8" max="8" width="6.7109375" style="55" customWidth="1"/>
    <col min="9" max="11" width="9.28515625" style="55" customWidth="1"/>
    <col min="12" max="12" width="10" style="55" customWidth="1"/>
    <col min="13" max="13" width="9.85546875" style="55" customWidth="1"/>
    <col min="14" max="14" width="10.140625" style="55" customWidth="1"/>
    <col min="15" max="15" width="7.7109375" style="55" customWidth="1"/>
    <col min="16" max="16" width="7.140625" style="55" customWidth="1"/>
    <col min="17" max="17" width="7.85546875" style="55" customWidth="1"/>
    <col min="18" max="18" width="8.7109375" style="55" customWidth="1"/>
    <col min="19" max="19" width="7.5703125" style="55" customWidth="1"/>
    <col min="20" max="20" width="8.85546875" style="55" customWidth="1"/>
    <col min="21" max="21" width="6.85546875" style="55" customWidth="1"/>
    <col min="22" max="22" width="7" style="55" customWidth="1"/>
    <col min="23" max="23" width="7.5703125" style="55" customWidth="1"/>
    <col min="24" max="24" width="6.85546875" style="55" customWidth="1"/>
    <col min="25" max="25" width="7.140625" style="55" customWidth="1"/>
    <col min="26" max="26" width="7.5703125" style="55" customWidth="1"/>
    <col min="27" max="27" width="9.85546875" style="55" customWidth="1"/>
    <col min="28" max="28" width="10.42578125" style="55" customWidth="1"/>
    <col min="29" max="29" width="10.28515625" style="55" customWidth="1"/>
    <col min="30" max="16384" width="9.140625" style="55"/>
  </cols>
  <sheetData>
    <row r="1" spans="1:29" ht="27" customHeight="1">
      <c r="B1" s="56" t="s">
        <v>1240</v>
      </c>
      <c r="C1" s="57" t="s">
        <v>1243</v>
      </c>
      <c r="L1" s="57" t="str">
        <f>C1</f>
        <v>State-wise Out-turn/Pass-Out at various levels (based on actual response)</v>
      </c>
      <c r="U1" s="57" t="str">
        <f>C1</f>
        <v>State-wise Out-turn/Pass-Out at various levels (based on actual response)</v>
      </c>
    </row>
    <row r="2" spans="1:29" s="357" customFormat="1" ht="31.5" customHeight="1">
      <c r="A2" s="528" t="s">
        <v>94</v>
      </c>
      <c r="B2" s="530" t="s">
        <v>36</v>
      </c>
      <c r="C2" s="531" t="s">
        <v>95</v>
      </c>
      <c r="D2" s="532"/>
      <c r="E2" s="533"/>
      <c r="F2" s="531" t="s">
        <v>96</v>
      </c>
      <c r="G2" s="532"/>
      <c r="H2" s="533"/>
      <c r="I2" s="531" t="s">
        <v>97</v>
      </c>
      <c r="J2" s="532"/>
      <c r="K2" s="533"/>
      <c r="L2" s="531" t="s">
        <v>98</v>
      </c>
      <c r="M2" s="532"/>
      <c r="N2" s="533"/>
      <c r="O2" s="531" t="s">
        <v>99</v>
      </c>
      <c r="P2" s="532"/>
      <c r="Q2" s="533"/>
      <c r="R2" s="531" t="s">
        <v>100</v>
      </c>
      <c r="S2" s="532"/>
      <c r="T2" s="533"/>
      <c r="U2" s="531" t="s">
        <v>101</v>
      </c>
      <c r="V2" s="532"/>
      <c r="W2" s="533"/>
      <c r="X2" s="531" t="s">
        <v>102</v>
      </c>
      <c r="Y2" s="532"/>
      <c r="Z2" s="533"/>
      <c r="AA2" s="531" t="s">
        <v>38</v>
      </c>
      <c r="AB2" s="532"/>
      <c r="AC2" s="533"/>
    </row>
    <row r="3" spans="1:29" s="359" customFormat="1" ht="24.75" customHeight="1">
      <c r="A3" s="529"/>
      <c r="B3" s="530"/>
      <c r="C3" s="358" t="s">
        <v>103</v>
      </c>
      <c r="D3" s="358" t="s">
        <v>104</v>
      </c>
      <c r="E3" s="358" t="s">
        <v>90</v>
      </c>
      <c r="F3" s="358" t="s">
        <v>103</v>
      </c>
      <c r="G3" s="358" t="s">
        <v>104</v>
      </c>
      <c r="H3" s="358" t="s">
        <v>90</v>
      </c>
      <c r="I3" s="358" t="s">
        <v>103</v>
      </c>
      <c r="J3" s="358" t="s">
        <v>104</v>
      </c>
      <c r="K3" s="358" t="s">
        <v>90</v>
      </c>
      <c r="L3" s="358" t="s">
        <v>103</v>
      </c>
      <c r="M3" s="358" t="s">
        <v>104</v>
      </c>
      <c r="N3" s="358" t="s">
        <v>90</v>
      </c>
      <c r="O3" s="358" t="s">
        <v>103</v>
      </c>
      <c r="P3" s="358" t="s">
        <v>104</v>
      </c>
      <c r="Q3" s="358" t="s">
        <v>90</v>
      </c>
      <c r="R3" s="358" t="s">
        <v>103</v>
      </c>
      <c r="S3" s="358" t="s">
        <v>104</v>
      </c>
      <c r="T3" s="358" t="s">
        <v>90</v>
      </c>
      <c r="U3" s="358" t="s">
        <v>103</v>
      </c>
      <c r="V3" s="358" t="s">
        <v>104</v>
      </c>
      <c r="W3" s="358" t="s">
        <v>90</v>
      </c>
      <c r="X3" s="358" t="s">
        <v>103</v>
      </c>
      <c r="Y3" s="358" t="s">
        <v>104</v>
      </c>
      <c r="Z3" s="358" t="s">
        <v>90</v>
      </c>
      <c r="AA3" s="358" t="s">
        <v>103</v>
      </c>
      <c r="AB3" s="358" t="s">
        <v>104</v>
      </c>
      <c r="AC3" s="358" t="s">
        <v>90</v>
      </c>
    </row>
    <row r="4" spans="1:29" s="58" customFormat="1" ht="15" customHeight="1">
      <c r="A4" s="69">
        <v>1</v>
      </c>
      <c r="B4" s="69">
        <v>2</v>
      </c>
      <c r="C4" s="69">
        <v>3</v>
      </c>
      <c r="D4" s="69">
        <v>4</v>
      </c>
      <c r="E4" s="69">
        <v>5</v>
      </c>
      <c r="F4" s="69">
        <v>6</v>
      </c>
      <c r="G4" s="69">
        <v>7</v>
      </c>
      <c r="H4" s="69">
        <v>8</v>
      </c>
      <c r="I4" s="69">
        <v>9</v>
      </c>
      <c r="J4" s="69">
        <v>10</v>
      </c>
      <c r="K4" s="69">
        <v>11</v>
      </c>
      <c r="L4" s="69">
        <v>12</v>
      </c>
      <c r="M4" s="69">
        <v>13</v>
      </c>
      <c r="N4" s="69">
        <v>14</v>
      </c>
      <c r="O4" s="69">
        <v>15</v>
      </c>
      <c r="P4" s="69">
        <v>16</v>
      </c>
      <c r="Q4" s="69">
        <v>17</v>
      </c>
      <c r="R4" s="69">
        <v>18</v>
      </c>
      <c r="S4" s="69">
        <v>19</v>
      </c>
      <c r="T4" s="69">
        <v>20</v>
      </c>
      <c r="U4" s="69">
        <v>21</v>
      </c>
      <c r="V4" s="69">
        <v>22</v>
      </c>
      <c r="W4" s="69">
        <v>23</v>
      </c>
      <c r="X4" s="69">
        <v>24</v>
      </c>
      <c r="Y4" s="69">
        <v>25</v>
      </c>
      <c r="Z4" s="69">
        <v>26</v>
      </c>
      <c r="AA4" s="69">
        <v>27</v>
      </c>
      <c r="AB4" s="69">
        <v>28</v>
      </c>
      <c r="AC4" s="69">
        <v>29</v>
      </c>
    </row>
    <row r="5" spans="1:29" s="58" customFormat="1" ht="30.75" customHeight="1">
      <c r="A5" s="60">
        <v>1</v>
      </c>
      <c r="B5" s="61" t="s">
        <v>0</v>
      </c>
      <c r="C5" s="62">
        <v>1</v>
      </c>
      <c r="D5" s="62">
        <v>0</v>
      </c>
      <c r="E5" s="63">
        <v>1</v>
      </c>
      <c r="F5" s="62"/>
      <c r="G5" s="62"/>
      <c r="H5" s="63"/>
      <c r="I5" s="62">
        <v>44</v>
      </c>
      <c r="J5" s="62">
        <v>123</v>
      </c>
      <c r="K5" s="63">
        <v>167</v>
      </c>
      <c r="L5" s="62">
        <v>220</v>
      </c>
      <c r="M5" s="62">
        <v>446</v>
      </c>
      <c r="N5" s="63">
        <v>666</v>
      </c>
      <c r="O5" s="62"/>
      <c r="P5" s="62"/>
      <c r="Q5" s="63"/>
      <c r="R5" s="62">
        <v>55</v>
      </c>
      <c r="S5" s="62">
        <v>26</v>
      </c>
      <c r="T5" s="63">
        <v>81</v>
      </c>
      <c r="U5" s="62"/>
      <c r="V5" s="62"/>
      <c r="W5" s="63"/>
      <c r="X5" s="62">
        <v>4</v>
      </c>
      <c r="Y5" s="62">
        <v>20</v>
      </c>
      <c r="Z5" s="63">
        <v>24</v>
      </c>
      <c r="AA5" s="63">
        <v>324</v>
      </c>
      <c r="AB5" s="63">
        <v>615</v>
      </c>
      <c r="AC5" s="63">
        <f>AA5+AB5</f>
        <v>939</v>
      </c>
    </row>
    <row r="6" spans="1:29" s="58" customFormat="1" ht="21.75" customHeight="1">
      <c r="A6" s="60">
        <v>2</v>
      </c>
      <c r="B6" s="64" t="s">
        <v>1</v>
      </c>
      <c r="C6" s="62">
        <v>712</v>
      </c>
      <c r="D6" s="62">
        <v>333</v>
      </c>
      <c r="E6" s="63">
        <v>1045</v>
      </c>
      <c r="F6" s="62">
        <v>143</v>
      </c>
      <c r="G6" s="62">
        <v>95</v>
      </c>
      <c r="H6" s="63">
        <v>238</v>
      </c>
      <c r="I6" s="62">
        <v>44057</v>
      </c>
      <c r="J6" s="62">
        <v>36799</v>
      </c>
      <c r="K6" s="63">
        <v>80856</v>
      </c>
      <c r="L6" s="62">
        <v>130427</v>
      </c>
      <c r="M6" s="62">
        <v>113593</v>
      </c>
      <c r="N6" s="63">
        <v>244020</v>
      </c>
      <c r="O6" s="62">
        <v>268</v>
      </c>
      <c r="P6" s="62">
        <v>214</v>
      </c>
      <c r="Q6" s="63">
        <v>482</v>
      </c>
      <c r="R6" s="62">
        <v>11762</v>
      </c>
      <c r="S6" s="62">
        <v>17100</v>
      </c>
      <c r="T6" s="63">
        <v>28862</v>
      </c>
      <c r="U6" s="62">
        <v>117</v>
      </c>
      <c r="V6" s="62">
        <v>136</v>
      </c>
      <c r="W6" s="63">
        <v>253</v>
      </c>
      <c r="X6" s="62">
        <v>1289</v>
      </c>
      <c r="Y6" s="62">
        <v>262</v>
      </c>
      <c r="Z6" s="63">
        <v>1551</v>
      </c>
      <c r="AA6" s="63">
        <v>188775</v>
      </c>
      <c r="AB6" s="63">
        <v>168532</v>
      </c>
      <c r="AC6" s="63">
        <f t="shared" ref="AC6:AC40" si="0">AA6+AB6</f>
        <v>357307</v>
      </c>
    </row>
    <row r="7" spans="1:29" s="58" customFormat="1" ht="21.75" customHeight="1">
      <c r="A7" s="60">
        <v>3</v>
      </c>
      <c r="B7" s="64" t="s">
        <v>2</v>
      </c>
      <c r="C7" s="62">
        <v>20</v>
      </c>
      <c r="D7" s="62">
        <v>10</v>
      </c>
      <c r="E7" s="63">
        <v>30</v>
      </c>
      <c r="F7" s="62">
        <v>12</v>
      </c>
      <c r="G7" s="62">
        <v>8</v>
      </c>
      <c r="H7" s="63">
        <v>20</v>
      </c>
      <c r="I7" s="62">
        <v>206</v>
      </c>
      <c r="J7" s="62">
        <v>280</v>
      </c>
      <c r="K7" s="63">
        <v>486</v>
      </c>
      <c r="L7" s="62">
        <v>1628</v>
      </c>
      <c r="M7" s="62">
        <v>1940</v>
      </c>
      <c r="N7" s="63">
        <v>3568</v>
      </c>
      <c r="O7" s="62">
        <v>10</v>
      </c>
      <c r="P7" s="62">
        <v>11</v>
      </c>
      <c r="Q7" s="63">
        <v>21</v>
      </c>
      <c r="R7" s="62">
        <v>219</v>
      </c>
      <c r="S7" s="62">
        <v>56</v>
      </c>
      <c r="T7" s="63">
        <v>275</v>
      </c>
      <c r="U7" s="62">
        <v>124</v>
      </c>
      <c r="V7" s="62">
        <v>24</v>
      </c>
      <c r="W7" s="63">
        <v>148</v>
      </c>
      <c r="X7" s="62"/>
      <c r="Y7" s="62"/>
      <c r="Z7" s="63"/>
      <c r="AA7" s="63">
        <v>2219</v>
      </c>
      <c r="AB7" s="63">
        <v>2329</v>
      </c>
      <c r="AC7" s="63">
        <f t="shared" si="0"/>
        <v>4548</v>
      </c>
    </row>
    <row r="8" spans="1:29" s="58" customFormat="1" ht="21.75" customHeight="1">
      <c r="A8" s="60">
        <v>4</v>
      </c>
      <c r="B8" s="64" t="s">
        <v>3</v>
      </c>
      <c r="C8" s="62">
        <v>348</v>
      </c>
      <c r="D8" s="62">
        <v>260</v>
      </c>
      <c r="E8" s="63">
        <v>608</v>
      </c>
      <c r="F8" s="62">
        <v>31</v>
      </c>
      <c r="G8" s="62">
        <v>69</v>
      </c>
      <c r="H8" s="63">
        <v>100</v>
      </c>
      <c r="I8" s="62">
        <v>4493</v>
      </c>
      <c r="J8" s="62">
        <v>6032</v>
      </c>
      <c r="K8" s="63">
        <v>10525</v>
      </c>
      <c r="L8" s="62">
        <v>45990</v>
      </c>
      <c r="M8" s="62">
        <v>46700</v>
      </c>
      <c r="N8" s="63">
        <v>92690</v>
      </c>
      <c r="O8" s="62">
        <v>602</v>
      </c>
      <c r="P8" s="62">
        <v>694</v>
      </c>
      <c r="Q8" s="63">
        <v>1296</v>
      </c>
      <c r="R8" s="62">
        <v>1225</v>
      </c>
      <c r="S8" s="62">
        <v>1043</v>
      </c>
      <c r="T8" s="63">
        <v>2268</v>
      </c>
      <c r="U8" s="62">
        <v>235</v>
      </c>
      <c r="V8" s="62">
        <v>400</v>
      </c>
      <c r="W8" s="63">
        <v>635</v>
      </c>
      <c r="X8" s="62">
        <v>127</v>
      </c>
      <c r="Y8" s="62">
        <v>256</v>
      </c>
      <c r="Z8" s="63">
        <v>383</v>
      </c>
      <c r="AA8" s="63">
        <v>53051</v>
      </c>
      <c r="AB8" s="63">
        <v>55454</v>
      </c>
      <c r="AC8" s="63">
        <f t="shared" si="0"/>
        <v>108505</v>
      </c>
    </row>
    <row r="9" spans="1:29" s="58" customFormat="1" ht="21.75" customHeight="1">
      <c r="A9" s="60">
        <v>5</v>
      </c>
      <c r="B9" s="64" t="s">
        <v>4</v>
      </c>
      <c r="C9" s="62">
        <v>699</v>
      </c>
      <c r="D9" s="62">
        <v>408</v>
      </c>
      <c r="E9" s="63">
        <v>1107</v>
      </c>
      <c r="F9" s="62"/>
      <c r="G9" s="62"/>
      <c r="H9" s="63"/>
      <c r="I9" s="62">
        <v>30183</v>
      </c>
      <c r="J9" s="62">
        <v>19307</v>
      </c>
      <c r="K9" s="63">
        <v>49490</v>
      </c>
      <c r="L9" s="62">
        <v>184266</v>
      </c>
      <c r="M9" s="62">
        <v>135118</v>
      </c>
      <c r="N9" s="63">
        <v>319384</v>
      </c>
      <c r="O9" s="62">
        <v>209</v>
      </c>
      <c r="P9" s="62">
        <v>184</v>
      </c>
      <c r="Q9" s="63">
        <v>393</v>
      </c>
      <c r="R9" s="62">
        <v>4350</v>
      </c>
      <c r="S9" s="62">
        <v>2296</v>
      </c>
      <c r="T9" s="63">
        <v>6646</v>
      </c>
      <c r="U9" s="62">
        <v>1484</v>
      </c>
      <c r="V9" s="62">
        <v>539</v>
      </c>
      <c r="W9" s="63">
        <v>2023</v>
      </c>
      <c r="X9" s="62">
        <v>97</v>
      </c>
      <c r="Y9" s="62">
        <v>47</v>
      </c>
      <c r="Z9" s="63">
        <v>144</v>
      </c>
      <c r="AA9" s="63">
        <v>221288</v>
      </c>
      <c r="AB9" s="63">
        <v>157899</v>
      </c>
      <c r="AC9" s="63">
        <f t="shared" si="0"/>
        <v>379187</v>
      </c>
    </row>
    <row r="10" spans="1:29" s="58" customFormat="1" ht="21.75" customHeight="1">
      <c r="A10" s="60">
        <v>6</v>
      </c>
      <c r="B10" s="64" t="s">
        <v>5</v>
      </c>
      <c r="C10" s="62">
        <v>69</v>
      </c>
      <c r="D10" s="62">
        <v>25</v>
      </c>
      <c r="E10" s="63">
        <v>94</v>
      </c>
      <c r="F10" s="62">
        <v>35</v>
      </c>
      <c r="G10" s="62">
        <v>34</v>
      </c>
      <c r="H10" s="63">
        <v>69</v>
      </c>
      <c r="I10" s="62">
        <v>2113</v>
      </c>
      <c r="J10" s="62">
        <v>4206</v>
      </c>
      <c r="K10" s="63">
        <v>6319</v>
      </c>
      <c r="L10" s="62">
        <v>5198</v>
      </c>
      <c r="M10" s="62">
        <v>12655</v>
      </c>
      <c r="N10" s="63">
        <v>17853</v>
      </c>
      <c r="O10" s="62">
        <v>126</v>
      </c>
      <c r="P10" s="62">
        <v>366</v>
      </c>
      <c r="Q10" s="63">
        <v>492</v>
      </c>
      <c r="R10" s="62">
        <v>839</v>
      </c>
      <c r="S10" s="62">
        <v>553</v>
      </c>
      <c r="T10" s="63">
        <v>1392</v>
      </c>
      <c r="U10" s="62">
        <v>107</v>
      </c>
      <c r="V10" s="62">
        <v>91</v>
      </c>
      <c r="W10" s="63">
        <v>198</v>
      </c>
      <c r="X10" s="62">
        <v>145</v>
      </c>
      <c r="Y10" s="62">
        <v>185</v>
      </c>
      <c r="Z10" s="63">
        <v>330</v>
      </c>
      <c r="AA10" s="63">
        <v>8632</v>
      </c>
      <c r="AB10" s="63">
        <v>18115</v>
      </c>
      <c r="AC10" s="63">
        <f t="shared" si="0"/>
        <v>26747</v>
      </c>
    </row>
    <row r="11" spans="1:29" s="58" customFormat="1" ht="21.75" customHeight="1">
      <c r="A11" s="60">
        <v>7</v>
      </c>
      <c r="B11" s="64" t="s">
        <v>6</v>
      </c>
      <c r="C11" s="62">
        <v>50</v>
      </c>
      <c r="D11" s="62">
        <v>89</v>
      </c>
      <c r="E11" s="63">
        <v>139</v>
      </c>
      <c r="F11" s="62">
        <v>122</v>
      </c>
      <c r="G11" s="62">
        <v>155</v>
      </c>
      <c r="H11" s="63">
        <v>277</v>
      </c>
      <c r="I11" s="62">
        <v>7278</v>
      </c>
      <c r="J11" s="62">
        <v>8884</v>
      </c>
      <c r="K11" s="63">
        <v>16162</v>
      </c>
      <c r="L11" s="62">
        <v>35201</v>
      </c>
      <c r="M11" s="62">
        <v>39055</v>
      </c>
      <c r="N11" s="63">
        <v>74256</v>
      </c>
      <c r="O11" s="62">
        <v>4983</v>
      </c>
      <c r="P11" s="62">
        <v>4429</v>
      </c>
      <c r="Q11" s="63">
        <v>9412</v>
      </c>
      <c r="R11" s="62">
        <v>7163</v>
      </c>
      <c r="S11" s="62">
        <v>5023</v>
      </c>
      <c r="T11" s="63">
        <v>12186</v>
      </c>
      <c r="U11" s="62">
        <v>85</v>
      </c>
      <c r="V11" s="62">
        <v>258</v>
      </c>
      <c r="W11" s="63">
        <v>343</v>
      </c>
      <c r="X11" s="62">
        <v>41</v>
      </c>
      <c r="Y11" s="62">
        <v>106</v>
      </c>
      <c r="Z11" s="63">
        <v>147</v>
      </c>
      <c r="AA11" s="63">
        <v>54923</v>
      </c>
      <c r="AB11" s="63">
        <v>57999</v>
      </c>
      <c r="AC11" s="63">
        <f t="shared" si="0"/>
        <v>112922</v>
      </c>
    </row>
    <row r="12" spans="1:29" s="58" customFormat="1" ht="21.75" customHeight="1">
      <c r="A12" s="60">
        <v>8</v>
      </c>
      <c r="B12" s="64" t="s">
        <v>7</v>
      </c>
      <c r="C12" s="62"/>
      <c r="D12" s="62"/>
      <c r="E12" s="63"/>
      <c r="F12" s="62"/>
      <c r="G12" s="62"/>
      <c r="H12" s="63"/>
      <c r="I12" s="62">
        <v>68</v>
      </c>
      <c r="J12" s="62">
        <v>28</v>
      </c>
      <c r="K12" s="63">
        <v>96</v>
      </c>
      <c r="L12" s="62">
        <v>500</v>
      </c>
      <c r="M12" s="62">
        <v>164</v>
      </c>
      <c r="N12" s="63">
        <v>664</v>
      </c>
      <c r="O12" s="62"/>
      <c r="P12" s="62"/>
      <c r="Q12" s="63"/>
      <c r="R12" s="62">
        <v>58</v>
      </c>
      <c r="S12" s="62">
        <v>6</v>
      </c>
      <c r="T12" s="63">
        <v>64</v>
      </c>
      <c r="U12" s="62"/>
      <c r="V12" s="62"/>
      <c r="W12" s="63"/>
      <c r="X12" s="62"/>
      <c r="Y12" s="62"/>
      <c r="Z12" s="63"/>
      <c r="AA12" s="63">
        <v>626</v>
      </c>
      <c r="AB12" s="63">
        <v>198</v>
      </c>
      <c r="AC12" s="63">
        <f t="shared" si="0"/>
        <v>824</v>
      </c>
    </row>
    <row r="13" spans="1:29" s="58" customFormat="1" ht="21.75" customHeight="1">
      <c r="A13" s="60">
        <v>9</v>
      </c>
      <c r="B13" s="64" t="s">
        <v>68</v>
      </c>
      <c r="C13" s="62"/>
      <c r="D13" s="62"/>
      <c r="E13" s="63"/>
      <c r="F13" s="62"/>
      <c r="G13" s="62"/>
      <c r="H13" s="63"/>
      <c r="I13" s="62"/>
      <c r="J13" s="62"/>
      <c r="K13" s="63"/>
      <c r="L13" s="62">
        <v>63</v>
      </c>
      <c r="M13" s="62">
        <v>154</v>
      </c>
      <c r="N13" s="63">
        <v>217</v>
      </c>
      <c r="O13" s="62"/>
      <c r="P13" s="62"/>
      <c r="Q13" s="63"/>
      <c r="R13" s="62">
        <v>111</v>
      </c>
      <c r="S13" s="62">
        <v>16</v>
      </c>
      <c r="T13" s="63">
        <v>127</v>
      </c>
      <c r="U13" s="62"/>
      <c r="V13" s="62"/>
      <c r="W13" s="63"/>
      <c r="X13" s="62"/>
      <c r="Y13" s="62"/>
      <c r="Z13" s="63"/>
      <c r="AA13" s="63">
        <v>174</v>
      </c>
      <c r="AB13" s="63">
        <v>170</v>
      </c>
      <c r="AC13" s="63">
        <f t="shared" si="0"/>
        <v>344</v>
      </c>
    </row>
    <row r="14" spans="1:29" s="58" customFormat="1" ht="21.75" customHeight="1">
      <c r="A14" s="60">
        <v>10</v>
      </c>
      <c r="B14" s="64" t="s">
        <v>8</v>
      </c>
      <c r="C14" s="62">
        <v>767</v>
      </c>
      <c r="D14" s="62">
        <v>416</v>
      </c>
      <c r="E14" s="63">
        <v>1183</v>
      </c>
      <c r="F14" s="62">
        <v>426</v>
      </c>
      <c r="G14" s="62">
        <v>381</v>
      </c>
      <c r="H14" s="63">
        <v>807</v>
      </c>
      <c r="I14" s="62">
        <v>28282</v>
      </c>
      <c r="J14" s="62">
        <v>20745</v>
      </c>
      <c r="K14" s="63">
        <v>49027</v>
      </c>
      <c r="L14" s="62">
        <v>65598</v>
      </c>
      <c r="M14" s="62">
        <v>71932</v>
      </c>
      <c r="N14" s="63">
        <v>137530</v>
      </c>
      <c r="O14" s="62">
        <v>11683</v>
      </c>
      <c r="P14" s="62">
        <v>8298</v>
      </c>
      <c r="Q14" s="63">
        <v>19981</v>
      </c>
      <c r="R14" s="62">
        <v>22666</v>
      </c>
      <c r="S14" s="62">
        <v>23072</v>
      </c>
      <c r="T14" s="63">
        <v>45738</v>
      </c>
      <c r="U14" s="62">
        <v>555</v>
      </c>
      <c r="V14" s="62">
        <v>543</v>
      </c>
      <c r="W14" s="63">
        <v>1098</v>
      </c>
      <c r="X14" s="62">
        <v>261</v>
      </c>
      <c r="Y14" s="62">
        <v>247</v>
      </c>
      <c r="Z14" s="63">
        <v>508</v>
      </c>
      <c r="AA14" s="63">
        <v>130238</v>
      </c>
      <c r="AB14" s="63">
        <v>125634</v>
      </c>
      <c r="AC14" s="63">
        <f t="shared" si="0"/>
        <v>255872</v>
      </c>
    </row>
    <row r="15" spans="1:29" s="58" customFormat="1" ht="21.75" customHeight="1">
      <c r="A15" s="60">
        <v>11</v>
      </c>
      <c r="B15" s="64" t="s">
        <v>9</v>
      </c>
      <c r="C15" s="62">
        <v>9</v>
      </c>
      <c r="D15" s="62">
        <v>21</v>
      </c>
      <c r="E15" s="63">
        <v>30</v>
      </c>
      <c r="F15" s="62">
        <v>0</v>
      </c>
      <c r="G15" s="62">
        <v>0</v>
      </c>
      <c r="H15" s="63">
        <v>0</v>
      </c>
      <c r="I15" s="62">
        <v>483</v>
      </c>
      <c r="J15" s="62">
        <v>837</v>
      </c>
      <c r="K15" s="63">
        <v>1320</v>
      </c>
      <c r="L15" s="62">
        <v>2454</v>
      </c>
      <c r="M15" s="62">
        <v>4483</v>
      </c>
      <c r="N15" s="63">
        <v>6937</v>
      </c>
      <c r="O15" s="62">
        <v>17</v>
      </c>
      <c r="P15" s="62">
        <v>31</v>
      </c>
      <c r="Q15" s="63">
        <v>48</v>
      </c>
      <c r="R15" s="62">
        <v>556</v>
      </c>
      <c r="S15" s="62">
        <v>271</v>
      </c>
      <c r="T15" s="63">
        <v>827</v>
      </c>
      <c r="U15" s="62">
        <v>1</v>
      </c>
      <c r="V15" s="62">
        <v>20</v>
      </c>
      <c r="W15" s="63">
        <v>21</v>
      </c>
      <c r="X15" s="62">
        <v>6</v>
      </c>
      <c r="Y15" s="62">
        <v>10</v>
      </c>
      <c r="Z15" s="63">
        <v>16</v>
      </c>
      <c r="AA15" s="63">
        <v>3526</v>
      </c>
      <c r="AB15" s="63">
        <v>5673</v>
      </c>
      <c r="AC15" s="63">
        <f t="shared" si="0"/>
        <v>9199</v>
      </c>
    </row>
    <row r="16" spans="1:29" s="58" customFormat="1" ht="21.75" customHeight="1">
      <c r="A16" s="60">
        <v>12</v>
      </c>
      <c r="B16" s="64" t="s">
        <v>10</v>
      </c>
      <c r="C16" s="62">
        <v>380</v>
      </c>
      <c r="D16" s="62">
        <v>213</v>
      </c>
      <c r="E16" s="63">
        <v>593</v>
      </c>
      <c r="F16" s="62">
        <v>301</v>
      </c>
      <c r="G16" s="62">
        <v>248</v>
      </c>
      <c r="H16" s="63">
        <v>549</v>
      </c>
      <c r="I16" s="62">
        <v>25850</v>
      </c>
      <c r="J16" s="62">
        <v>26197</v>
      </c>
      <c r="K16" s="63">
        <v>52047</v>
      </c>
      <c r="L16" s="62">
        <v>143541</v>
      </c>
      <c r="M16" s="62">
        <v>144342</v>
      </c>
      <c r="N16" s="63">
        <v>287883</v>
      </c>
      <c r="O16" s="62">
        <v>3226</v>
      </c>
      <c r="P16" s="62">
        <v>3187</v>
      </c>
      <c r="Q16" s="63">
        <v>6413</v>
      </c>
      <c r="R16" s="62">
        <v>19495</v>
      </c>
      <c r="S16" s="62">
        <v>9786</v>
      </c>
      <c r="T16" s="63">
        <v>29281</v>
      </c>
      <c r="U16" s="62">
        <v>11629</v>
      </c>
      <c r="V16" s="62">
        <v>3769</v>
      </c>
      <c r="W16" s="63">
        <v>15398</v>
      </c>
      <c r="X16" s="62">
        <v>645</v>
      </c>
      <c r="Y16" s="62">
        <v>867</v>
      </c>
      <c r="Z16" s="63">
        <v>1512</v>
      </c>
      <c r="AA16" s="63">
        <v>205067</v>
      </c>
      <c r="AB16" s="63">
        <v>188609</v>
      </c>
      <c r="AC16" s="63">
        <f t="shared" si="0"/>
        <v>393676</v>
      </c>
    </row>
    <row r="17" spans="1:29" s="58" customFormat="1" ht="21.75" customHeight="1">
      <c r="A17" s="60">
        <v>13</v>
      </c>
      <c r="B17" s="64" t="s">
        <v>11</v>
      </c>
      <c r="C17" s="62">
        <v>218</v>
      </c>
      <c r="D17" s="62">
        <v>170</v>
      </c>
      <c r="E17" s="63">
        <v>388</v>
      </c>
      <c r="F17" s="62">
        <v>145</v>
      </c>
      <c r="G17" s="62">
        <v>165</v>
      </c>
      <c r="H17" s="63">
        <v>310</v>
      </c>
      <c r="I17" s="62">
        <v>8481</v>
      </c>
      <c r="J17" s="62">
        <v>15582</v>
      </c>
      <c r="K17" s="63">
        <v>24063</v>
      </c>
      <c r="L17" s="62">
        <v>43236</v>
      </c>
      <c r="M17" s="62">
        <v>66048</v>
      </c>
      <c r="N17" s="63">
        <v>109284</v>
      </c>
      <c r="O17" s="62">
        <v>657</v>
      </c>
      <c r="P17" s="62">
        <v>583</v>
      </c>
      <c r="Q17" s="63">
        <v>1240</v>
      </c>
      <c r="R17" s="62">
        <v>10901</v>
      </c>
      <c r="S17" s="62">
        <v>6504</v>
      </c>
      <c r="T17" s="63">
        <v>17405</v>
      </c>
      <c r="U17" s="62">
        <v>724</v>
      </c>
      <c r="V17" s="62">
        <v>1186</v>
      </c>
      <c r="W17" s="63">
        <v>1910</v>
      </c>
      <c r="X17" s="62">
        <v>449</v>
      </c>
      <c r="Y17" s="62">
        <v>609</v>
      </c>
      <c r="Z17" s="63">
        <v>1058</v>
      </c>
      <c r="AA17" s="63">
        <v>64811</v>
      </c>
      <c r="AB17" s="63">
        <v>90847</v>
      </c>
      <c r="AC17" s="63">
        <f t="shared" si="0"/>
        <v>155658</v>
      </c>
    </row>
    <row r="18" spans="1:29" s="58" customFormat="1" ht="21.75" customHeight="1">
      <c r="A18" s="60">
        <v>14</v>
      </c>
      <c r="B18" s="64" t="s">
        <v>12</v>
      </c>
      <c r="C18" s="62">
        <v>152</v>
      </c>
      <c r="D18" s="62">
        <v>141</v>
      </c>
      <c r="E18" s="63">
        <v>293</v>
      </c>
      <c r="F18" s="62">
        <v>117</v>
      </c>
      <c r="G18" s="62">
        <v>167</v>
      </c>
      <c r="H18" s="63">
        <v>284</v>
      </c>
      <c r="I18" s="62">
        <v>5402</v>
      </c>
      <c r="J18" s="62">
        <v>10698</v>
      </c>
      <c r="K18" s="63">
        <v>16100</v>
      </c>
      <c r="L18" s="62">
        <v>17287</v>
      </c>
      <c r="M18" s="62">
        <v>27471</v>
      </c>
      <c r="N18" s="63">
        <v>44758</v>
      </c>
      <c r="O18" s="62">
        <v>212</v>
      </c>
      <c r="P18" s="62">
        <v>537</v>
      </c>
      <c r="Q18" s="63">
        <v>749</v>
      </c>
      <c r="R18" s="62">
        <v>2105</v>
      </c>
      <c r="S18" s="62">
        <v>2836</v>
      </c>
      <c r="T18" s="63">
        <v>4941</v>
      </c>
      <c r="U18" s="62">
        <v>270</v>
      </c>
      <c r="V18" s="62">
        <v>334</v>
      </c>
      <c r="W18" s="63">
        <v>604</v>
      </c>
      <c r="X18" s="62">
        <v>1</v>
      </c>
      <c r="Y18" s="62">
        <v>0</v>
      </c>
      <c r="Z18" s="63">
        <v>1</v>
      </c>
      <c r="AA18" s="63">
        <v>25546</v>
      </c>
      <c r="AB18" s="63">
        <v>42184</v>
      </c>
      <c r="AC18" s="63">
        <f t="shared" si="0"/>
        <v>67730</v>
      </c>
    </row>
    <row r="19" spans="1:29" s="58" customFormat="1" ht="21.75" customHeight="1">
      <c r="A19" s="60">
        <v>15</v>
      </c>
      <c r="B19" s="64" t="s">
        <v>13</v>
      </c>
      <c r="C19" s="62">
        <v>69</v>
      </c>
      <c r="D19" s="62">
        <v>48</v>
      </c>
      <c r="E19" s="63">
        <v>117</v>
      </c>
      <c r="F19" s="62">
        <v>23</v>
      </c>
      <c r="G19" s="62">
        <v>58</v>
      </c>
      <c r="H19" s="63">
        <v>81</v>
      </c>
      <c r="I19" s="62">
        <v>5787</v>
      </c>
      <c r="J19" s="62">
        <v>3922</v>
      </c>
      <c r="K19" s="63">
        <v>9709</v>
      </c>
      <c r="L19" s="62">
        <v>25065</v>
      </c>
      <c r="M19" s="62">
        <v>31673</v>
      </c>
      <c r="N19" s="63">
        <v>56738</v>
      </c>
      <c r="O19" s="62">
        <v>174</v>
      </c>
      <c r="P19" s="62">
        <v>99</v>
      </c>
      <c r="Q19" s="63">
        <v>273</v>
      </c>
      <c r="R19" s="62">
        <v>854</v>
      </c>
      <c r="S19" s="62">
        <v>533</v>
      </c>
      <c r="T19" s="63">
        <v>1387</v>
      </c>
      <c r="U19" s="62">
        <v>10</v>
      </c>
      <c r="V19" s="62">
        <v>2</v>
      </c>
      <c r="W19" s="63">
        <v>12</v>
      </c>
      <c r="X19" s="62">
        <v>826</v>
      </c>
      <c r="Y19" s="62">
        <v>720</v>
      </c>
      <c r="Z19" s="63">
        <v>1546</v>
      </c>
      <c r="AA19" s="63">
        <v>32808</v>
      </c>
      <c r="AB19" s="63">
        <v>37055</v>
      </c>
      <c r="AC19" s="63">
        <f t="shared" si="0"/>
        <v>69863</v>
      </c>
    </row>
    <row r="20" spans="1:29" s="58" customFormat="1" ht="21.75" customHeight="1">
      <c r="A20" s="60">
        <v>16</v>
      </c>
      <c r="B20" s="64" t="s">
        <v>14</v>
      </c>
      <c r="C20" s="62">
        <v>267</v>
      </c>
      <c r="D20" s="62">
        <v>181</v>
      </c>
      <c r="E20" s="63">
        <v>448</v>
      </c>
      <c r="F20" s="62">
        <v>98</v>
      </c>
      <c r="G20" s="62">
        <v>150</v>
      </c>
      <c r="H20" s="63">
        <v>248</v>
      </c>
      <c r="I20" s="62">
        <v>4158</v>
      </c>
      <c r="J20" s="62">
        <v>6287</v>
      </c>
      <c r="K20" s="63">
        <v>10445</v>
      </c>
      <c r="L20" s="62">
        <v>48429</v>
      </c>
      <c r="M20" s="62">
        <v>44836</v>
      </c>
      <c r="N20" s="63">
        <v>93265</v>
      </c>
      <c r="O20" s="62">
        <v>586</v>
      </c>
      <c r="P20" s="62">
        <v>303</v>
      </c>
      <c r="Q20" s="63">
        <v>889</v>
      </c>
      <c r="R20" s="62">
        <v>1191</v>
      </c>
      <c r="S20" s="62">
        <v>145</v>
      </c>
      <c r="T20" s="63">
        <v>1336</v>
      </c>
      <c r="U20" s="62">
        <v>29</v>
      </c>
      <c r="V20" s="62">
        <v>95</v>
      </c>
      <c r="W20" s="63">
        <v>124</v>
      </c>
      <c r="X20" s="62">
        <v>135</v>
      </c>
      <c r="Y20" s="62">
        <v>60</v>
      </c>
      <c r="Z20" s="63">
        <v>195</v>
      </c>
      <c r="AA20" s="63">
        <v>54893</v>
      </c>
      <c r="AB20" s="63">
        <v>52057</v>
      </c>
      <c r="AC20" s="63">
        <f t="shared" si="0"/>
        <v>106950</v>
      </c>
    </row>
    <row r="21" spans="1:29" s="58" customFormat="1" ht="21.75" customHeight="1">
      <c r="A21" s="60">
        <v>17</v>
      </c>
      <c r="B21" s="64" t="s">
        <v>15</v>
      </c>
      <c r="C21" s="62">
        <v>1048</v>
      </c>
      <c r="D21" s="62">
        <v>539</v>
      </c>
      <c r="E21" s="63">
        <v>1587</v>
      </c>
      <c r="F21" s="62">
        <v>251</v>
      </c>
      <c r="G21" s="62">
        <v>276</v>
      </c>
      <c r="H21" s="63">
        <v>527</v>
      </c>
      <c r="I21" s="62">
        <v>53241</v>
      </c>
      <c r="J21" s="62">
        <v>50081</v>
      </c>
      <c r="K21" s="63">
        <v>103322</v>
      </c>
      <c r="L21" s="62">
        <v>166675</v>
      </c>
      <c r="M21" s="62">
        <v>190934</v>
      </c>
      <c r="N21" s="63">
        <v>357609</v>
      </c>
      <c r="O21" s="62">
        <v>2286</v>
      </c>
      <c r="P21" s="62">
        <v>1833</v>
      </c>
      <c r="Q21" s="63">
        <v>4119</v>
      </c>
      <c r="R21" s="62">
        <v>29633</v>
      </c>
      <c r="S21" s="62">
        <v>32208</v>
      </c>
      <c r="T21" s="63">
        <v>61841</v>
      </c>
      <c r="U21" s="62">
        <v>999</v>
      </c>
      <c r="V21" s="62">
        <v>1508</v>
      </c>
      <c r="W21" s="63">
        <v>2507</v>
      </c>
      <c r="X21" s="62">
        <v>515</v>
      </c>
      <c r="Y21" s="62">
        <v>504</v>
      </c>
      <c r="Z21" s="63">
        <v>1019</v>
      </c>
      <c r="AA21" s="63">
        <v>254648</v>
      </c>
      <c r="AB21" s="63">
        <v>277883</v>
      </c>
      <c r="AC21" s="63">
        <f t="shared" si="0"/>
        <v>532531</v>
      </c>
    </row>
    <row r="22" spans="1:29" s="58" customFormat="1" ht="21.75" customHeight="1">
      <c r="A22" s="60">
        <v>18</v>
      </c>
      <c r="B22" s="64" t="s">
        <v>16</v>
      </c>
      <c r="C22" s="62">
        <v>229</v>
      </c>
      <c r="D22" s="62">
        <v>265</v>
      </c>
      <c r="E22" s="63">
        <v>494</v>
      </c>
      <c r="F22" s="62">
        <v>178</v>
      </c>
      <c r="G22" s="62">
        <v>498</v>
      </c>
      <c r="H22" s="63">
        <v>676</v>
      </c>
      <c r="I22" s="62">
        <v>8553</v>
      </c>
      <c r="J22" s="62">
        <v>18416</v>
      </c>
      <c r="K22" s="63">
        <v>26969</v>
      </c>
      <c r="L22" s="62">
        <v>35091</v>
      </c>
      <c r="M22" s="62">
        <v>72126</v>
      </c>
      <c r="N22" s="63">
        <v>107217</v>
      </c>
      <c r="O22" s="62">
        <v>20</v>
      </c>
      <c r="P22" s="62">
        <v>100</v>
      </c>
      <c r="Q22" s="63">
        <v>120</v>
      </c>
      <c r="R22" s="62">
        <v>5296</v>
      </c>
      <c r="S22" s="62">
        <v>10716</v>
      </c>
      <c r="T22" s="63">
        <v>16012</v>
      </c>
      <c r="U22" s="62">
        <v>208</v>
      </c>
      <c r="V22" s="62">
        <v>1504</v>
      </c>
      <c r="W22" s="63">
        <v>1712</v>
      </c>
      <c r="X22" s="62">
        <v>173</v>
      </c>
      <c r="Y22" s="62">
        <v>218</v>
      </c>
      <c r="Z22" s="63">
        <v>391</v>
      </c>
      <c r="AA22" s="63">
        <v>49748</v>
      </c>
      <c r="AB22" s="63">
        <v>103843</v>
      </c>
      <c r="AC22" s="63">
        <f t="shared" si="0"/>
        <v>153591</v>
      </c>
    </row>
    <row r="23" spans="1:29" s="58" customFormat="1" ht="21.75" customHeight="1">
      <c r="A23" s="60">
        <v>19</v>
      </c>
      <c r="B23" s="64" t="s">
        <v>69</v>
      </c>
      <c r="C23" s="62"/>
      <c r="D23" s="62"/>
      <c r="E23" s="63"/>
      <c r="F23" s="62"/>
      <c r="G23" s="62"/>
      <c r="H23" s="63"/>
      <c r="I23" s="62">
        <v>0</v>
      </c>
      <c r="J23" s="62">
        <v>3</v>
      </c>
      <c r="K23" s="63">
        <v>3</v>
      </c>
      <c r="L23" s="62">
        <v>14</v>
      </c>
      <c r="M23" s="62">
        <v>80</v>
      </c>
      <c r="N23" s="63">
        <v>94</v>
      </c>
      <c r="O23" s="62"/>
      <c r="P23" s="62"/>
      <c r="Q23" s="63"/>
      <c r="R23" s="62"/>
      <c r="S23" s="62"/>
      <c r="T23" s="63"/>
      <c r="U23" s="62"/>
      <c r="V23" s="62"/>
      <c r="W23" s="63"/>
      <c r="X23" s="62"/>
      <c r="Y23" s="62"/>
      <c r="Z23" s="63"/>
      <c r="AA23" s="63">
        <v>14</v>
      </c>
      <c r="AB23" s="63">
        <v>83</v>
      </c>
      <c r="AC23" s="63">
        <f t="shared" si="0"/>
        <v>97</v>
      </c>
    </row>
    <row r="24" spans="1:29" s="58" customFormat="1" ht="21.75" customHeight="1">
      <c r="A24" s="60">
        <v>20</v>
      </c>
      <c r="B24" s="64" t="s">
        <v>17</v>
      </c>
      <c r="C24" s="62">
        <v>662</v>
      </c>
      <c r="D24" s="62">
        <v>666</v>
      </c>
      <c r="E24" s="63">
        <v>1328</v>
      </c>
      <c r="F24" s="62">
        <v>741</v>
      </c>
      <c r="G24" s="62">
        <v>557</v>
      </c>
      <c r="H24" s="63">
        <v>1298</v>
      </c>
      <c r="I24" s="62">
        <v>35013</v>
      </c>
      <c r="J24" s="62">
        <v>34985</v>
      </c>
      <c r="K24" s="63">
        <v>69998</v>
      </c>
      <c r="L24" s="62">
        <v>190228</v>
      </c>
      <c r="M24" s="62">
        <v>159955</v>
      </c>
      <c r="N24" s="63">
        <v>350183</v>
      </c>
      <c r="O24" s="62">
        <v>35614</v>
      </c>
      <c r="P24" s="62">
        <v>34168</v>
      </c>
      <c r="Q24" s="63">
        <v>69782</v>
      </c>
      <c r="R24" s="62">
        <v>56809</v>
      </c>
      <c r="S24" s="62">
        <v>24913</v>
      </c>
      <c r="T24" s="63">
        <v>81722</v>
      </c>
      <c r="U24" s="62">
        <v>195</v>
      </c>
      <c r="V24" s="62">
        <v>296</v>
      </c>
      <c r="W24" s="63">
        <v>491</v>
      </c>
      <c r="X24" s="62">
        <v>315</v>
      </c>
      <c r="Y24" s="62">
        <v>236</v>
      </c>
      <c r="Z24" s="63">
        <v>551</v>
      </c>
      <c r="AA24" s="63">
        <v>319577</v>
      </c>
      <c r="AB24" s="63">
        <v>255776</v>
      </c>
      <c r="AC24" s="63">
        <f t="shared" si="0"/>
        <v>575353</v>
      </c>
    </row>
    <row r="25" spans="1:29" s="58" customFormat="1" ht="21.75" customHeight="1">
      <c r="A25" s="60">
        <v>21</v>
      </c>
      <c r="B25" s="64" t="s">
        <v>18</v>
      </c>
      <c r="C25" s="62">
        <v>827</v>
      </c>
      <c r="D25" s="62">
        <v>373</v>
      </c>
      <c r="E25" s="63">
        <v>1200</v>
      </c>
      <c r="F25" s="62">
        <v>673</v>
      </c>
      <c r="G25" s="62">
        <v>418</v>
      </c>
      <c r="H25" s="63">
        <v>1091</v>
      </c>
      <c r="I25" s="62">
        <v>70393</v>
      </c>
      <c r="J25" s="62">
        <v>52958</v>
      </c>
      <c r="K25" s="63">
        <v>123351</v>
      </c>
      <c r="L25" s="62">
        <v>276624</v>
      </c>
      <c r="M25" s="62">
        <v>251960</v>
      </c>
      <c r="N25" s="63">
        <v>528584</v>
      </c>
      <c r="O25" s="62">
        <v>4357</v>
      </c>
      <c r="P25" s="62">
        <v>2575</v>
      </c>
      <c r="Q25" s="63">
        <v>6932</v>
      </c>
      <c r="R25" s="62">
        <v>58457</v>
      </c>
      <c r="S25" s="62">
        <v>48988</v>
      </c>
      <c r="T25" s="63">
        <v>107445</v>
      </c>
      <c r="U25" s="62">
        <v>1804</v>
      </c>
      <c r="V25" s="62">
        <v>1781</v>
      </c>
      <c r="W25" s="63">
        <v>3585</v>
      </c>
      <c r="X25" s="62">
        <v>720</v>
      </c>
      <c r="Y25" s="62">
        <v>584</v>
      </c>
      <c r="Z25" s="63">
        <v>1304</v>
      </c>
      <c r="AA25" s="63">
        <v>413855</v>
      </c>
      <c r="AB25" s="63">
        <v>359637</v>
      </c>
      <c r="AC25" s="63">
        <f t="shared" si="0"/>
        <v>773492</v>
      </c>
    </row>
    <row r="26" spans="1:29" s="58" customFormat="1" ht="21.75" customHeight="1">
      <c r="A26" s="60">
        <v>22</v>
      </c>
      <c r="B26" s="64" t="s">
        <v>19</v>
      </c>
      <c r="C26" s="62">
        <v>90</v>
      </c>
      <c r="D26" s="62">
        <v>76</v>
      </c>
      <c r="E26" s="63">
        <v>166</v>
      </c>
      <c r="F26" s="62">
        <v>0</v>
      </c>
      <c r="G26" s="62">
        <v>5</v>
      </c>
      <c r="H26" s="63">
        <v>5</v>
      </c>
      <c r="I26" s="62">
        <v>547</v>
      </c>
      <c r="J26" s="62">
        <v>667</v>
      </c>
      <c r="K26" s="63">
        <v>1214</v>
      </c>
      <c r="L26" s="62">
        <v>9150</v>
      </c>
      <c r="M26" s="62">
        <v>8793</v>
      </c>
      <c r="N26" s="63">
        <v>17943</v>
      </c>
      <c r="O26" s="62">
        <v>68</v>
      </c>
      <c r="P26" s="62">
        <v>20</v>
      </c>
      <c r="Q26" s="63">
        <v>88</v>
      </c>
      <c r="R26" s="62">
        <v>74</v>
      </c>
      <c r="S26" s="62">
        <v>28</v>
      </c>
      <c r="T26" s="63">
        <v>102</v>
      </c>
      <c r="U26" s="62">
        <v>23</v>
      </c>
      <c r="V26" s="62">
        <v>82</v>
      </c>
      <c r="W26" s="63">
        <v>105</v>
      </c>
      <c r="X26" s="62"/>
      <c r="Y26" s="62"/>
      <c r="Z26" s="63"/>
      <c r="AA26" s="63">
        <v>9952</v>
      </c>
      <c r="AB26" s="63">
        <v>9671</v>
      </c>
      <c r="AC26" s="63">
        <f t="shared" si="0"/>
        <v>19623</v>
      </c>
    </row>
    <row r="27" spans="1:29" s="58" customFormat="1" ht="21.75" customHeight="1">
      <c r="A27" s="60">
        <v>23</v>
      </c>
      <c r="B27" s="64" t="s">
        <v>20</v>
      </c>
      <c r="C27" s="62">
        <v>1</v>
      </c>
      <c r="D27" s="62">
        <v>1</v>
      </c>
      <c r="E27" s="63">
        <v>2</v>
      </c>
      <c r="F27" s="62">
        <v>10</v>
      </c>
      <c r="G27" s="62">
        <v>3</v>
      </c>
      <c r="H27" s="63">
        <v>13</v>
      </c>
      <c r="I27" s="62">
        <v>581</v>
      </c>
      <c r="J27" s="62">
        <v>777</v>
      </c>
      <c r="K27" s="63">
        <v>1358</v>
      </c>
      <c r="L27" s="62">
        <v>4414</v>
      </c>
      <c r="M27" s="62">
        <v>5032</v>
      </c>
      <c r="N27" s="63">
        <v>9446</v>
      </c>
      <c r="O27" s="62">
        <v>34</v>
      </c>
      <c r="P27" s="62">
        <v>20</v>
      </c>
      <c r="Q27" s="63">
        <v>54</v>
      </c>
      <c r="R27" s="62">
        <v>128</v>
      </c>
      <c r="S27" s="62">
        <v>456</v>
      </c>
      <c r="T27" s="63">
        <v>584</v>
      </c>
      <c r="U27" s="62">
        <v>0</v>
      </c>
      <c r="V27" s="62">
        <v>0</v>
      </c>
      <c r="W27" s="63">
        <v>0</v>
      </c>
      <c r="X27" s="62"/>
      <c r="Y27" s="62"/>
      <c r="Z27" s="63"/>
      <c r="AA27" s="63">
        <v>5168</v>
      </c>
      <c r="AB27" s="63">
        <v>6289</v>
      </c>
      <c r="AC27" s="63">
        <f t="shared" si="0"/>
        <v>11457</v>
      </c>
    </row>
    <row r="28" spans="1:29" s="58" customFormat="1" ht="21.75" customHeight="1">
      <c r="A28" s="60">
        <v>24</v>
      </c>
      <c r="B28" s="64" t="s">
        <v>21</v>
      </c>
      <c r="C28" s="62">
        <v>24</v>
      </c>
      <c r="D28" s="62">
        <v>15</v>
      </c>
      <c r="E28" s="63">
        <v>39</v>
      </c>
      <c r="F28" s="62">
        <v>10</v>
      </c>
      <c r="G28" s="62">
        <v>27</v>
      </c>
      <c r="H28" s="63">
        <v>37</v>
      </c>
      <c r="I28" s="62">
        <v>280</v>
      </c>
      <c r="J28" s="62">
        <v>232</v>
      </c>
      <c r="K28" s="63">
        <v>512</v>
      </c>
      <c r="L28" s="62">
        <v>1055</v>
      </c>
      <c r="M28" s="62">
        <v>1278</v>
      </c>
      <c r="N28" s="63">
        <v>2333</v>
      </c>
      <c r="O28" s="62"/>
      <c r="P28" s="62"/>
      <c r="Q28" s="63"/>
      <c r="R28" s="62">
        <v>318</v>
      </c>
      <c r="S28" s="62">
        <v>400</v>
      </c>
      <c r="T28" s="63">
        <v>718</v>
      </c>
      <c r="U28" s="62">
        <v>0</v>
      </c>
      <c r="V28" s="62">
        <v>7</v>
      </c>
      <c r="W28" s="63">
        <v>7</v>
      </c>
      <c r="X28" s="62"/>
      <c r="Y28" s="62"/>
      <c r="Z28" s="63"/>
      <c r="AA28" s="63">
        <v>1687</v>
      </c>
      <c r="AB28" s="63">
        <v>1959</v>
      </c>
      <c r="AC28" s="63">
        <f t="shared" si="0"/>
        <v>3646</v>
      </c>
    </row>
    <row r="29" spans="1:29" s="58" customFormat="1" ht="21.75" customHeight="1">
      <c r="A29" s="60">
        <v>25</v>
      </c>
      <c r="B29" s="64" t="s">
        <v>22</v>
      </c>
      <c r="C29" s="62">
        <v>173</v>
      </c>
      <c r="D29" s="62">
        <v>0</v>
      </c>
      <c r="E29" s="63">
        <v>173</v>
      </c>
      <c r="F29" s="62">
        <v>61</v>
      </c>
      <c r="G29" s="62">
        <v>0</v>
      </c>
      <c r="H29" s="63">
        <v>61</v>
      </c>
      <c r="I29" s="62">
        <v>884</v>
      </c>
      <c r="J29" s="62">
        <v>325</v>
      </c>
      <c r="K29" s="63">
        <v>1209</v>
      </c>
      <c r="L29" s="62">
        <v>4414</v>
      </c>
      <c r="M29" s="62">
        <v>3871</v>
      </c>
      <c r="N29" s="63">
        <v>8285</v>
      </c>
      <c r="O29" s="62">
        <v>4</v>
      </c>
      <c r="P29" s="62">
        <v>41</v>
      </c>
      <c r="Q29" s="63">
        <v>45</v>
      </c>
      <c r="R29" s="62">
        <v>55</v>
      </c>
      <c r="S29" s="62">
        <v>96</v>
      </c>
      <c r="T29" s="63">
        <v>151</v>
      </c>
      <c r="U29" s="62"/>
      <c r="V29" s="62"/>
      <c r="W29" s="63"/>
      <c r="X29" s="62"/>
      <c r="Y29" s="62"/>
      <c r="Z29" s="63"/>
      <c r="AA29" s="63">
        <v>5591</v>
      </c>
      <c r="AB29" s="63">
        <v>4333</v>
      </c>
      <c r="AC29" s="63">
        <f t="shared" si="0"/>
        <v>9924</v>
      </c>
    </row>
    <row r="30" spans="1:29" s="58" customFormat="1" ht="21.75" customHeight="1">
      <c r="A30" s="60">
        <v>26</v>
      </c>
      <c r="B30" s="64" t="s">
        <v>23</v>
      </c>
      <c r="C30" s="62">
        <v>245</v>
      </c>
      <c r="D30" s="62">
        <v>137</v>
      </c>
      <c r="E30" s="63">
        <v>382</v>
      </c>
      <c r="F30" s="62">
        <v>283</v>
      </c>
      <c r="G30" s="62">
        <v>442</v>
      </c>
      <c r="H30" s="63">
        <v>725</v>
      </c>
      <c r="I30" s="62">
        <v>7643</v>
      </c>
      <c r="J30" s="62">
        <v>7417</v>
      </c>
      <c r="K30" s="63">
        <v>15060</v>
      </c>
      <c r="L30" s="62">
        <v>64126</v>
      </c>
      <c r="M30" s="62">
        <v>65327</v>
      </c>
      <c r="N30" s="63">
        <v>129453</v>
      </c>
      <c r="O30" s="62">
        <v>705</v>
      </c>
      <c r="P30" s="62">
        <v>302</v>
      </c>
      <c r="Q30" s="63">
        <v>1007</v>
      </c>
      <c r="R30" s="62">
        <v>17661</v>
      </c>
      <c r="S30" s="62">
        <v>4402</v>
      </c>
      <c r="T30" s="63">
        <v>22063</v>
      </c>
      <c r="U30" s="62">
        <v>1941</v>
      </c>
      <c r="V30" s="62">
        <v>2356</v>
      </c>
      <c r="W30" s="63">
        <v>4297</v>
      </c>
      <c r="X30" s="62">
        <v>213</v>
      </c>
      <c r="Y30" s="62">
        <v>283</v>
      </c>
      <c r="Z30" s="63">
        <v>496</v>
      </c>
      <c r="AA30" s="63">
        <v>92817</v>
      </c>
      <c r="AB30" s="63">
        <v>80666</v>
      </c>
      <c r="AC30" s="63">
        <f t="shared" si="0"/>
        <v>173483</v>
      </c>
    </row>
    <row r="31" spans="1:29" s="58" customFormat="1" ht="21.75" customHeight="1">
      <c r="A31" s="60">
        <v>27</v>
      </c>
      <c r="B31" s="64" t="s">
        <v>24</v>
      </c>
      <c r="C31" s="62">
        <v>79</v>
      </c>
      <c r="D31" s="62">
        <v>38</v>
      </c>
      <c r="E31" s="63">
        <v>117</v>
      </c>
      <c r="F31" s="62">
        <v>21</v>
      </c>
      <c r="G31" s="62">
        <v>53</v>
      </c>
      <c r="H31" s="63">
        <v>74</v>
      </c>
      <c r="I31" s="62">
        <v>2289</v>
      </c>
      <c r="J31" s="62">
        <v>1818</v>
      </c>
      <c r="K31" s="63">
        <v>4107</v>
      </c>
      <c r="L31" s="62">
        <v>2879</v>
      </c>
      <c r="M31" s="62">
        <v>5974</v>
      </c>
      <c r="N31" s="63">
        <v>8853</v>
      </c>
      <c r="O31" s="62">
        <v>315</v>
      </c>
      <c r="P31" s="62">
        <v>214</v>
      </c>
      <c r="Q31" s="63">
        <v>529</v>
      </c>
      <c r="R31" s="62">
        <v>375</v>
      </c>
      <c r="S31" s="62">
        <v>327</v>
      </c>
      <c r="T31" s="63">
        <v>702</v>
      </c>
      <c r="U31" s="62">
        <v>134</v>
      </c>
      <c r="V31" s="62">
        <v>72</v>
      </c>
      <c r="W31" s="63">
        <v>206</v>
      </c>
      <c r="X31" s="62">
        <v>115</v>
      </c>
      <c r="Y31" s="62">
        <v>56</v>
      </c>
      <c r="Z31" s="63">
        <v>171</v>
      </c>
      <c r="AA31" s="63">
        <v>6207</v>
      </c>
      <c r="AB31" s="63">
        <v>8552</v>
      </c>
      <c r="AC31" s="63">
        <f t="shared" si="0"/>
        <v>14759</v>
      </c>
    </row>
    <row r="32" spans="1:29" s="58" customFormat="1" ht="21.75" customHeight="1">
      <c r="A32" s="60">
        <v>28</v>
      </c>
      <c r="B32" s="64" t="s">
        <v>25</v>
      </c>
      <c r="C32" s="62">
        <v>259</v>
      </c>
      <c r="D32" s="62">
        <v>246</v>
      </c>
      <c r="E32" s="63">
        <v>505</v>
      </c>
      <c r="F32" s="62">
        <v>181</v>
      </c>
      <c r="G32" s="62">
        <v>300</v>
      </c>
      <c r="H32" s="63">
        <v>481</v>
      </c>
      <c r="I32" s="62">
        <v>15000</v>
      </c>
      <c r="J32" s="62">
        <v>27376</v>
      </c>
      <c r="K32" s="63">
        <v>42376</v>
      </c>
      <c r="L32" s="62">
        <v>67950</v>
      </c>
      <c r="M32" s="62">
        <v>100595</v>
      </c>
      <c r="N32" s="63">
        <v>168545</v>
      </c>
      <c r="O32" s="62">
        <v>1145</v>
      </c>
      <c r="P32" s="62">
        <v>2760</v>
      </c>
      <c r="Q32" s="63">
        <v>3905</v>
      </c>
      <c r="R32" s="62">
        <v>24765</v>
      </c>
      <c r="S32" s="62">
        <v>9133</v>
      </c>
      <c r="T32" s="63">
        <v>33898</v>
      </c>
      <c r="U32" s="62">
        <v>333</v>
      </c>
      <c r="V32" s="62">
        <v>652</v>
      </c>
      <c r="W32" s="63">
        <v>985</v>
      </c>
      <c r="X32" s="62">
        <v>360</v>
      </c>
      <c r="Y32" s="62">
        <v>328</v>
      </c>
      <c r="Z32" s="63">
        <v>688</v>
      </c>
      <c r="AA32" s="63">
        <v>109993</v>
      </c>
      <c r="AB32" s="63">
        <v>141390</v>
      </c>
      <c r="AC32" s="63">
        <f t="shared" si="0"/>
        <v>251383</v>
      </c>
    </row>
    <row r="33" spans="1:29" s="58" customFormat="1" ht="21.75" customHeight="1">
      <c r="A33" s="60">
        <v>29</v>
      </c>
      <c r="B33" s="64" t="s">
        <v>26</v>
      </c>
      <c r="C33" s="62">
        <v>1079</v>
      </c>
      <c r="D33" s="62">
        <v>977</v>
      </c>
      <c r="E33" s="63">
        <v>2056</v>
      </c>
      <c r="F33" s="62">
        <v>469</v>
      </c>
      <c r="G33" s="62">
        <v>395</v>
      </c>
      <c r="H33" s="63">
        <v>864</v>
      </c>
      <c r="I33" s="62">
        <v>22136</v>
      </c>
      <c r="J33" s="62">
        <v>23845</v>
      </c>
      <c r="K33" s="63">
        <v>45981</v>
      </c>
      <c r="L33" s="62">
        <v>161093</v>
      </c>
      <c r="M33" s="62">
        <v>151813</v>
      </c>
      <c r="N33" s="63">
        <v>312906</v>
      </c>
      <c r="O33" s="62">
        <v>2033</v>
      </c>
      <c r="P33" s="62">
        <v>1049</v>
      </c>
      <c r="Q33" s="63">
        <v>3082</v>
      </c>
      <c r="R33" s="62">
        <v>15852</v>
      </c>
      <c r="S33" s="62">
        <v>3914</v>
      </c>
      <c r="T33" s="63">
        <v>19766</v>
      </c>
      <c r="U33" s="62">
        <v>1183</v>
      </c>
      <c r="V33" s="62">
        <v>1296</v>
      </c>
      <c r="W33" s="63">
        <v>2479</v>
      </c>
      <c r="X33" s="62">
        <v>968</v>
      </c>
      <c r="Y33" s="62">
        <v>682</v>
      </c>
      <c r="Z33" s="63">
        <v>1650</v>
      </c>
      <c r="AA33" s="63">
        <v>204813</v>
      </c>
      <c r="AB33" s="63">
        <v>183971</v>
      </c>
      <c r="AC33" s="63">
        <f t="shared" si="0"/>
        <v>388784</v>
      </c>
    </row>
    <row r="34" spans="1:29" s="58" customFormat="1" ht="21.75" customHeight="1">
      <c r="A34" s="60">
        <v>30</v>
      </c>
      <c r="B34" s="64" t="s">
        <v>27</v>
      </c>
      <c r="C34" s="62">
        <v>0</v>
      </c>
      <c r="D34" s="62">
        <v>0</v>
      </c>
      <c r="E34" s="63">
        <v>0</v>
      </c>
      <c r="F34" s="62">
        <v>3</v>
      </c>
      <c r="G34" s="62">
        <v>5</v>
      </c>
      <c r="H34" s="63">
        <v>8</v>
      </c>
      <c r="I34" s="62">
        <v>764</v>
      </c>
      <c r="J34" s="62">
        <v>719</v>
      </c>
      <c r="K34" s="63">
        <v>1483</v>
      </c>
      <c r="L34" s="62">
        <v>1100</v>
      </c>
      <c r="M34" s="62">
        <v>1435</v>
      </c>
      <c r="N34" s="63">
        <v>2535</v>
      </c>
      <c r="O34" s="62"/>
      <c r="P34" s="62"/>
      <c r="Q34" s="63"/>
      <c r="R34" s="62">
        <v>230</v>
      </c>
      <c r="S34" s="62">
        <v>74</v>
      </c>
      <c r="T34" s="63">
        <v>304</v>
      </c>
      <c r="U34" s="62">
        <v>0</v>
      </c>
      <c r="V34" s="62">
        <v>18</v>
      </c>
      <c r="W34" s="63">
        <v>18</v>
      </c>
      <c r="X34" s="62">
        <v>40</v>
      </c>
      <c r="Y34" s="62">
        <v>31</v>
      </c>
      <c r="Z34" s="63">
        <v>71</v>
      </c>
      <c r="AA34" s="63">
        <v>2137</v>
      </c>
      <c r="AB34" s="63">
        <v>2282</v>
      </c>
      <c r="AC34" s="63">
        <f t="shared" si="0"/>
        <v>4419</v>
      </c>
    </row>
    <row r="35" spans="1:29" s="58" customFormat="1" ht="21.75" customHeight="1">
      <c r="A35" s="60">
        <v>31</v>
      </c>
      <c r="B35" s="64" t="s">
        <v>28</v>
      </c>
      <c r="C35" s="62">
        <v>1752</v>
      </c>
      <c r="D35" s="62">
        <v>1243</v>
      </c>
      <c r="E35" s="63">
        <v>2995</v>
      </c>
      <c r="F35" s="62">
        <v>3959</v>
      </c>
      <c r="G35" s="62">
        <v>7812</v>
      </c>
      <c r="H35" s="63">
        <v>11771</v>
      </c>
      <c r="I35" s="62">
        <v>103218</v>
      </c>
      <c r="J35" s="62">
        <v>107724</v>
      </c>
      <c r="K35" s="63">
        <v>210942</v>
      </c>
      <c r="L35" s="62">
        <v>236697</v>
      </c>
      <c r="M35" s="62">
        <v>294876</v>
      </c>
      <c r="N35" s="63">
        <v>531573</v>
      </c>
      <c r="O35" s="62">
        <v>5461</v>
      </c>
      <c r="P35" s="62">
        <v>2662</v>
      </c>
      <c r="Q35" s="63">
        <v>8123</v>
      </c>
      <c r="R35" s="62">
        <v>84607</v>
      </c>
      <c r="S35" s="62">
        <v>26766</v>
      </c>
      <c r="T35" s="63">
        <v>111373</v>
      </c>
      <c r="U35" s="62">
        <v>2457</v>
      </c>
      <c r="V35" s="62">
        <v>7487</v>
      </c>
      <c r="W35" s="63">
        <v>9944</v>
      </c>
      <c r="X35" s="62">
        <v>887</v>
      </c>
      <c r="Y35" s="62">
        <v>783</v>
      </c>
      <c r="Z35" s="63">
        <v>1670</v>
      </c>
      <c r="AA35" s="63">
        <v>439038</v>
      </c>
      <c r="AB35" s="63">
        <v>449353</v>
      </c>
      <c r="AC35" s="63">
        <f t="shared" si="0"/>
        <v>888391</v>
      </c>
    </row>
    <row r="36" spans="1:29" s="58" customFormat="1" ht="21.75" customHeight="1">
      <c r="A36" s="60">
        <v>32</v>
      </c>
      <c r="B36" s="64" t="s">
        <v>29</v>
      </c>
      <c r="C36" s="62">
        <v>1323</v>
      </c>
      <c r="D36" s="62">
        <v>716</v>
      </c>
      <c r="E36" s="63">
        <v>2039</v>
      </c>
      <c r="F36" s="62">
        <v>228</v>
      </c>
      <c r="G36" s="62">
        <v>104</v>
      </c>
      <c r="H36" s="63">
        <v>332</v>
      </c>
      <c r="I36" s="62">
        <v>43435</v>
      </c>
      <c r="J36" s="62">
        <v>33702</v>
      </c>
      <c r="K36" s="63">
        <v>77137</v>
      </c>
      <c r="L36" s="62">
        <v>121208</v>
      </c>
      <c r="M36" s="62">
        <v>118483</v>
      </c>
      <c r="N36" s="63">
        <v>239691</v>
      </c>
      <c r="O36" s="62">
        <v>1229</v>
      </c>
      <c r="P36" s="62">
        <v>854</v>
      </c>
      <c r="Q36" s="63">
        <v>2083</v>
      </c>
      <c r="R36" s="62">
        <v>5098</v>
      </c>
      <c r="S36" s="62">
        <v>9821</v>
      </c>
      <c r="T36" s="63">
        <v>14919</v>
      </c>
      <c r="U36" s="62">
        <v>233</v>
      </c>
      <c r="V36" s="62">
        <v>279</v>
      </c>
      <c r="W36" s="63">
        <v>512</v>
      </c>
      <c r="X36" s="62">
        <v>535</v>
      </c>
      <c r="Y36" s="62">
        <v>386</v>
      </c>
      <c r="Z36" s="63">
        <v>921</v>
      </c>
      <c r="AA36" s="63">
        <v>173289</v>
      </c>
      <c r="AB36" s="63">
        <v>164345</v>
      </c>
      <c r="AC36" s="63">
        <f t="shared" si="0"/>
        <v>337634</v>
      </c>
    </row>
    <row r="37" spans="1:29" s="58" customFormat="1" ht="21.75" customHeight="1">
      <c r="A37" s="60">
        <v>33</v>
      </c>
      <c r="B37" s="64" t="s">
        <v>30</v>
      </c>
      <c r="C37" s="62">
        <v>16</v>
      </c>
      <c r="D37" s="62">
        <v>9</v>
      </c>
      <c r="E37" s="63">
        <v>25</v>
      </c>
      <c r="F37" s="62"/>
      <c r="G37" s="62"/>
      <c r="H37" s="63"/>
      <c r="I37" s="62">
        <v>712</v>
      </c>
      <c r="J37" s="62">
        <v>662</v>
      </c>
      <c r="K37" s="63">
        <v>1374</v>
      </c>
      <c r="L37" s="62">
        <v>7029</v>
      </c>
      <c r="M37" s="62">
        <v>4625</v>
      </c>
      <c r="N37" s="63">
        <v>11654</v>
      </c>
      <c r="O37" s="62">
        <v>112</v>
      </c>
      <c r="P37" s="62">
        <v>65</v>
      </c>
      <c r="Q37" s="63">
        <v>177</v>
      </c>
      <c r="R37" s="62">
        <v>342</v>
      </c>
      <c r="S37" s="62">
        <v>404</v>
      </c>
      <c r="T37" s="63">
        <v>746</v>
      </c>
      <c r="U37" s="62">
        <v>0</v>
      </c>
      <c r="V37" s="62">
        <v>0</v>
      </c>
      <c r="W37" s="63">
        <v>0</v>
      </c>
      <c r="X37" s="62">
        <v>0</v>
      </c>
      <c r="Y37" s="62">
        <v>0</v>
      </c>
      <c r="Z37" s="63">
        <v>0</v>
      </c>
      <c r="AA37" s="63">
        <v>8211</v>
      </c>
      <c r="AB37" s="63">
        <v>5765</v>
      </c>
      <c r="AC37" s="63">
        <f t="shared" si="0"/>
        <v>13976</v>
      </c>
    </row>
    <row r="38" spans="1:29" s="58" customFormat="1" ht="21.75" customHeight="1">
      <c r="A38" s="60">
        <v>34</v>
      </c>
      <c r="B38" s="64" t="s">
        <v>31</v>
      </c>
      <c r="C38" s="62">
        <v>1761</v>
      </c>
      <c r="D38" s="62">
        <v>1550</v>
      </c>
      <c r="E38" s="63">
        <v>3311</v>
      </c>
      <c r="F38" s="62">
        <v>308</v>
      </c>
      <c r="G38" s="62">
        <v>368</v>
      </c>
      <c r="H38" s="63">
        <v>676</v>
      </c>
      <c r="I38" s="62">
        <v>94344</v>
      </c>
      <c r="J38" s="62">
        <v>102101</v>
      </c>
      <c r="K38" s="63">
        <v>196445</v>
      </c>
      <c r="L38" s="62">
        <v>612889</v>
      </c>
      <c r="M38" s="62">
        <v>650052</v>
      </c>
      <c r="N38" s="63">
        <v>1262941</v>
      </c>
      <c r="O38" s="62">
        <v>4607</v>
      </c>
      <c r="P38" s="62">
        <v>2198</v>
      </c>
      <c r="Q38" s="63">
        <v>6805</v>
      </c>
      <c r="R38" s="62">
        <v>17983</v>
      </c>
      <c r="S38" s="62">
        <v>11428</v>
      </c>
      <c r="T38" s="63">
        <v>29411</v>
      </c>
      <c r="U38" s="62">
        <v>13086</v>
      </c>
      <c r="V38" s="62">
        <v>11175</v>
      </c>
      <c r="W38" s="63">
        <v>24261</v>
      </c>
      <c r="X38" s="62">
        <v>1869</v>
      </c>
      <c r="Y38" s="62">
        <v>763</v>
      </c>
      <c r="Z38" s="63">
        <v>2632</v>
      </c>
      <c r="AA38" s="63">
        <v>746847</v>
      </c>
      <c r="AB38" s="63">
        <v>779635</v>
      </c>
      <c r="AC38" s="63">
        <f t="shared" si="0"/>
        <v>1526482</v>
      </c>
    </row>
    <row r="39" spans="1:29" s="58" customFormat="1" ht="21.75" customHeight="1">
      <c r="A39" s="60">
        <v>35</v>
      </c>
      <c r="B39" s="64" t="s">
        <v>32</v>
      </c>
      <c r="C39" s="62">
        <v>162</v>
      </c>
      <c r="D39" s="62">
        <v>163</v>
      </c>
      <c r="E39" s="63">
        <v>325</v>
      </c>
      <c r="F39" s="62">
        <v>9</v>
      </c>
      <c r="G39" s="62">
        <v>4</v>
      </c>
      <c r="H39" s="63">
        <v>13</v>
      </c>
      <c r="I39" s="62">
        <v>9067</v>
      </c>
      <c r="J39" s="62">
        <v>9862</v>
      </c>
      <c r="K39" s="63">
        <v>18929</v>
      </c>
      <c r="L39" s="62">
        <v>30653</v>
      </c>
      <c r="M39" s="62">
        <v>43017</v>
      </c>
      <c r="N39" s="63">
        <v>73670</v>
      </c>
      <c r="O39" s="62">
        <v>307</v>
      </c>
      <c r="P39" s="62">
        <v>305</v>
      </c>
      <c r="Q39" s="63">
        <v>612</v>
      </c>
      <c r="R39" s="62">
        <v>4897</v>
      </c>
      <c r="S39" s="62">
        <v>1989</v>
      </c>
      <c r="T39" s="63">
        <v>6886</v>
      </c>
      <c r="U39" s="62">
        <v>122</v>
      </c>
      <c r="V39" s="62">
        <v>102</v>
      </c>
      <c r="W39" s="63">
        <v>224</v>
      </c>
      <c r="X39" s="62">
        <v>131</v>
      </c>
      <c r="Y39" s="62">
        <v>65</v>
      </c>
      <c r="Z39" s="63">
        <v>196</v>
      </c>
      <c r="AA39" s="63">
        <v>45348</v>
      </c>
      <c r="AB39" s="63">
        <v>55507</v>
      </c>
      <c r="AC39" s="63">
        <f t="shared" si="0"/>
        <v>100855</v>
      </c>
    </row>
    <row r="40" spans="1:29" s="58" customFormat="1" ht="21.75" customHeight="1">
      <c r="A40" s="60">
        <v>36</v>
      </c>
      <c r="B40" s="64" t="s">
        <v>33</v>
      </c>
      <c r="C40" s="62">
        <v>732</v>
      </c>
      <c r="D40" s="62">
        <v>309</v>
      </c>
      <c r="E40" s="63">
        <v>1041</v>
      </c>
      <c r="F40" s="62">
        <v>189</v>
      </c>
      <c r="G40" s="62">
        <v>130</v>
      </c>
      <c r="H40" s="63">
        <v>319</v>
      </c>
      <c r="I40" s="62">
        <v>28481</v>
      </c>
      <c r="J40" s="62">
        <v>35020</v>
      </c>
      <c r="K40" s="63">
        <v>63501</v>
      </c>
      <c r="L40" s="62">
        <v>168957</v>
      </c>
      <c r="M40" s="62">
        <v>143911</v>
      </c>
      <c r="N40" s="63">
        <v>312868</v>
      </c>
      <c r="O40" s="62">
        <v>1421</v>
      </c>
      <c r="P40" s="62">
        <v>780</v>
      </c>
      <c r="Q40" s="63">
        <v>2201</v>
      </c>
      <c r="R40" s="62">
        <v>16101</v>
      </c>
      <c r="S40" s="62">
        <v>5525</v>
      </c>
      <c r="T40" s="63">
        <v>21626</v>
      </c>
      <c r="U40" s="62">
        <v>1853</v>
      </c>
      <c r="V40" s="62">
        <v>814</v>
      </c>
      <c r="W40" s="63">
        <v>2667</v>
      </c>
      <c r="X40" s="62">
        <v>1081</v>
      </c>
      <c r="Y40" s="62">
        <v>397</v>
      </c>
      <c r="Z40" s="63">
        <v>1478</v>
      </c>
      <c r="AA40" s="63">
        <v>218815</v>
      </c>
      <c r="AB40" s="63">
        <v>186886</v>
      </c>
      <c r="AC40" s="63">
        <f t="shared" si="0"/>
        <v>405701</v>
      </c>
    </row>
    <row r="41" spans="1:29" s="65" customFormat="1" ht="21.75" customHeight="1">
      <c r="A41" s="524" t="s">
        <v>39</v>
      </c>
      <c r="B41" s="524"/>
      <c r="C41" s="64">
        <f>SUM(C5:C40)</f>
        <v>14223</v>
      </c>
      <c r="D41" s="64">
        <f t="shared" ref="D41:AC41" si="1">SUM(D5:D40)</f>
        <v>9638</v>
      </c>
      <c r="E41" s="64">
        <f t="shared" si="1"/>
        <v>23861</v>
      </c>
      <c r="F41" s="64">
        <f t="shared" si="1"/>
        <v>9027</v>
      </c>
      <c r="G41" s="64">
        <f t="shared" si="1"/>
        <v>12927</v>
      </c>
      <c r="H41" s="64">
        <f t="shared" si="1"/>
        <v>21954</v>
      </c>
      <c r="I41" s="64">
        <f t="shared" si="1"/>
        <v>663466</v>
      </c>
      <c r="J41" s="64">
        <f t="shared" si="1"/>
        <v>668617</v>
      </c>
      <c r="K41" s="64">
        <f t="shared" si="1"/>
        <v>1332083</v>
      </c>
      <c r="L41" s="64">
        <f t="shared" si="1"/>
        <v>2911349</v>
      </c>
      <c r="M41" s="64">
        <f t="shared" si="1"/>
        <v>3014747</v>
      </c>
      <c r="N41" s="64">
        <f t="shared" si="1"/>
        <v>5926096</v>
      </c>
      <c r="O41" s="64">
        <f t="shared" si="1"/>
        <v>82471</v>
      </c>
      <c r="P41" s="64">
        <f t="shared" si="1"/>
        <v>68882</v>
      </c>
      <c r="Q41" s="64">
        <f t="shared" si="1"/>
        <v>151353</v>
      </c>
      <c r="R41" s="64">
        <f t="shared" si="1"/>
        <v>422231</v>
      </c>
      <c r="S41" s="64">
        <f t="shared" si="1"/>
        <v>260854</v>
      </c>
      <c r="T41" s="64">
        <f t="shared" si="1"/>
        <v>683085</v>
      </c>
      <c r="U41" s="64">
        <f t="shared" si="1"/>
        <v>39941</v>
      </c>
      <c r="V41" s="64">
        <f t="shared" si="1"/>
        <v>36826</v>
      </c>
      <c r="W41" s="64">
        <f t="shared" si="1"/>
        <v>76767</v>
      </c>
      <c r="X41" s="64">
        <f t="shared" si="1"/>
        <v>11948</v>
      </c>
      <c r="Y41" s="64">
        <f t="shared" si="1"/>
        <v>8705</v>
      </c>
      <c r="Z41" s="64">
        <f t="shared" si="1"/>
        <v>20653</v>
      </c>
      <c r="AA41" s="64">
        <f t="shared" si="1"/>
        <v>4154656</v>
      </c>
      <c r="AB41" s="64">
        <f t="shared" si="1"/>
        <v>4081196</v>
      </c>
      <c r="AC41" s="64">
        <f t="shared" si="1"/>
        <v>8235852</v>
      </c>
    </row>
    <row r="42" spans="1:29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</row>
  </sheetData>
  <mergeCells count="12">
    <mergeCell ref="A41:B41"/>
    <mergeCell ref="O2:Q2"/>
    <mergeCell ref="R2:T2"/>
    <mergeCell ref="U2:W2"/>
    <mergeCell ref="X2:Z2"/>
    <mergeCell ref="AA2:AC2"/>
    <mergeCell ref="A2:A3"/>
    <mergeCell ref="B2:B3"/>
    <mergeCell ref="C2:E2"/>
    <mergeCell ref="F2:H2"/>
    <mergeCell ref="I2:K2"/>
    <mergeCell ref="L2:N2"/>
  </mergeCells>
  <printOptions horizontalCentered="1"/>
  <pageMargins left="0.55118110236220497" right="0.15748031496063" top="0.511811023622047" bottom="0.39370078740157499" header="0.196850393700787" footer="0.15748031496063"/>
  <pageSetup paperSize="9" scale="88" firstPageNumber="104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1" max="38" man="1"/>
    <brk id="20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D182"/>
  <sheetViews>
    <sheetView view="pageBreakPreview" zoomScaleSheetLayoutView="100" workbookViewId="0">
      <selection activeCell="M211" sqref="M211"/>
    </sheetView>
  </sheetViews>
  <sheetFormatPr defaultRowHeight="15"/>
  <cols>
    <col min="1" max="1" width="51" style="190" customWidth="1"/>
    <col min="2" max="4" width="8.42578125" style="196" customWidth="1"/>
    <col min="5" max="16384" width="9.140625" style="196"/>
  </cols>
  <sheetData>
    <row r="1" spans="1:4" s="189" customFormat="1" ht="24.75" customHeight="1">
      <c r="A1" s="648" t="s">
        <v>1302</v>
      </c>
      <c r="B1" s="648"/>
      <c r="C1" s="648"/>
      <c r="D1" s="648"/>
    </row>
    <row r="2" spans="1:4" s="414" customFormat="1" ht="18" customHeight="1">
      <c r="A2" s="415" t="s">
        <v>129</v>
      </c>
      <c r="B2" s="413" t="s">
        <v>103</v>
      </c>
      <c r="C2" s="413" t="s">
        <v>104</v>
      </c>
      <c r="D2" s="413" t="s">
        <v>90</v>
      </c>
    </row>
    <row r="3" spans="1:4" s="193" customFormat="1" ht="12">
      <c r="A3" s="191">
        <v>1</v>
      </c>
      <c r="B3" s="191">
        <v>2</v>
      </c>
      <c r="C3" s="192">
        <v>3</v>
      </c>
      <c r="D3" s="191">
        <v>4</v>
      </c>
    </row>
    <row r="4" spans="1:4">
      <c r="A4" s="294" t="s">
        <v>134</v>
      </c>
      <c r="B4" s="195">
        <v>13703</v>
      </c>
      <c r="C4" s="195">
        <v>9521</v>
      </c>
      <c r="D4" s="195">
        <v>23224</v>
      </c>
    </row>
    <row r="5" spans="1:4">
      <c r="A5" s="194" t="s">
        <v>138</v>
      </c>
      <c r="B5" s="195">
        <v>182</v>
      </c>
      <c r="C5" s="195">
        <v>22</v>
      </c>
      <c r="D5" s="195">
        <v>204</v>
      </c>
    </row>
    <row r="6" spans="1:4">
      <c r="A6" s="194" t="s">
        <v>136</v>
      </c>
      <c r="B6" s="195">
        <v>135</v>
      </c>
      <c r="C6" s="195">
        <v>33</v>
      </c>
      <c r="D6" s="195">
        <v>168</v>
      </c>
    </row>
    <row r="7" spans="1:4">
      <c r="A7" s="194" t="s">
        <v>137</v>
      </c>
      <c r="B7" s="195">
        <v>118</v>
      </c>
      <c r="C7" s="195">
        <v>2</v>
      </c>
      <c r="D7" s="195">
        <v>120</v>
      </c>
    </row>
    <row r="8" spans="1:4">
      <c r="A8" s="194" t="s">
        <v>135</v>
      </c>
      <c r="B8" s="195">
        <v>53</v>
      </c>
      <c r="C8" s="195">
        <v>33</v>
      </c>
      <c r="D8" s="195">
        <v>86</v>
      </c>
    </row>
    <row r="9" spans="1:4">
      <c r="A9" s="194" t="s">
        <v>139</v>
      </c>
      <c r="B9" s="195">
        <v>29</v>
      </c>
      <c r="C9" s="195">
        <v>21</v>
      </c>
      <c r="D9" s="195">
        <v>50</v>
      </c>
    </row>
    <row r="10" spans="1:4">
      <c r="A10" s="194" t="s">
        <v>142</v>
      </c>
      <c r="B10" s="195">
        <v>2</v>
      </c>
      <c r="C10" s="195">
        <v>5</v>
      </c>
      <c r="D10" s="195">
        <v>7</v>
      </c>
    </row>
    <row r="11" spans="1:4">
      <c r="A11" s="194" t="s">
        <v>1245</v>
      </c>
      <c r="B11" s="195">
        <v>0</v>
      </c>
      <c r="C11" s="195">
        <v>1</v>
      </c>
      <c r="D11" s="195">
        <v>1</v>
      </c>
    </row>
    <row r="12" spans="1:4">
      <c r="A12" s="194" t="s">
        <v>141</v>
      </c>
      <c r="B12" s="195">
        <v>1</v>
      </c>
      <c r="C12" s="195">
        <v>0</v>
      </c>
      <c r="D12" s="195">
        <v>1</v>
      </c>
    </row>
    <row r="13" spans="1:4">
      <c r="A13" s="194" t="s">
        <v>140</v>
      </c>
      <c r="B13" s="195">
        <v>0</v>
      </c>
      <c r="C13" s="195">
        <v>0</v>
      </c>
      <c r="D13" s="195">
        <v>0</v>
      </c>
    </row>
    <row r="14" spans="1:4">
      <c r="A14" s="194" t="s">
        <v>143</v>
      </c>
      <c r="B14" s="195">
        <v>9027</v>
      </c>
      <c r="C14" s="195">
        <v>12927</v>
      </c>
      <c r="D14" s="195">
        <v>21954</v>
      </c>
    </row>
    <row r="15" spans="1:4">
      <c r="A15" s="194" t="s">
        <v>144</v>
      </c>
      <c r="B15" s="195">
        <v>214636</v>
      </c>
      <c r="C15" s="195">
        <v>279435</v>
      </c>
      <c r="D15" s="195">
        <v>494071</v>
      </c>
    </row>
    <row r="16" spans="1:4">
      <c r="A16" s="194" t="s">
        <v>146</v>
      </c>
      <c r="B16" s="195">
        <v>91951</v>
      </c>
      <c r="C16" s="195">
        <v>117587</v>
      </c>
      <c r="D16" s="195">
        <v>209538</v>
      </c>
    </row>
    <row r="17" spans="1:4">
      <c r="A17" s="194" t="s">
        <v>145</v>
      </c>
      <c r="B17" s="195">
        <v>130554</v>
      </c>
      <c r="C17" s="195">
        <v>76264</v>
      </c>
      <c r="D17" s="195">
        <v>206818</v>
      </c>
    </row>
    <row r="18" spans="1:4">
      <c r="A18" s="194" t="s">
        <v>148</v>
      </c>
      <c r="B18" s="195">
        <v>51715</v>
      </c>
      <c r="C18" s="195">
        <v>60226</v>
      </c>
      <c r="D18" s="195">
        <v>111941</v>
      </c>
    </row>
    <row r="19" spans="1:4">
      <c r="A19" s="194" t="s">
        <v>147</v>
      </c>
      <c r="B19" s="195">
        <v>43164</v>
      </c>
      <c r="C19" s="195">
        <v>33382</v>
      </c>
      <c r="D19" s="195">
        <v>76546</v>
      </c>
    </row>
    <row r="20" spans="1:4">
      <c r="A20" s="194" t="s">
        <v>149</v>
      </c>
      <c r="B20" s="195">
        <v>37242</v>
      </c>
      <c r="C20" s="195">
        <v>21180</v>
      </c>
      <c r="D20" s="195">
        <v>58422</v>
      </c>
    </row>
    <row r="21" spans="1:4">
      <c r="A21" s="194" t="s">
        <v>153</v>
      </c>
      <c r="B21" s="195">
        <v>8864</v>
      </c>
      <c r="C21" s="195">
        <v>16174</v>
      </c>
      <c r="D21" s="195">
        <v>25038</v>
      </c>
    </row>
    <row r="22" spans="1:4">
      <c r="A22" s="194" t="s">
        <v>150</v>
      </c>
      <c r="B22" s="195">
        <v>13579</v>
      </c>
      <c r="C22" s="195">
        <v>10893</v>
      </c>
      <c r="D22" s="195">
        <v>24472</v>
      </c>
    </row>
    <row r="23" spans="1:4">
      <c r="A23" s="194" t="s">
        <v>151</v>
      </c>
      <c r="B23" s="195">
        <v>13066</v>
      </c>
      <c r="C23" s="195">
        <v>8355</v>
      </c>
      <c r="D23" s="195">
        <v>21421</v>
      </c>
    </row>
    <row r="24" spans="1:4">
      <c r="A24" s="194" t="s">
        <v>152</v>
      </c>
      <c r="B24" s="195">
        <v>9517</v>
      </c>
      <c r="C24" s="195">
        <v>7823</v>
      </c>
      <c r="D24" s="195">
        <v>17340</v>
      </c>
    </row>
    <row r="25" spans="1:4">
      <c r="A25" s="194" t="s">
        <v>155</v>
      </c>
      <c r="B25" s="195">
        <v>8907</v>
      </c>
      <c r="C25" s="195">
        <v>5987</v>
      </c>
      <c r="D25" s="195">
        <v>14894</v>
      </c>
    </row>
    <row r="26" spans="1:4">
      <c r="A26" s="194" t="s">
        <v>154</v>
      </c>
      <c r="B26" s="195">
        <v>5890</v>
      </c>
      <c r="C26" s="195">
        <v>3451</v>
      </c>
      <c r="D26" s="195">
        <v>9341</v>
      </c>
    </row>
    <row r="27" spans="1:4">
      <c r="A27" s="194" t="s">
        <v>158</v>
      </c>
      <c r="B27" s="195">
        <v>5691</v>
      </c>
      <c r="C27" s="195">
        <v>2199</v>
      </c>
      <c r="D27" s="195">
        <v>7890</v>
      </c>
    </row>
    <row r="28" spans="1:4">
      <c r="A28" s="194" t="s">
        <v>156</v>
      </c>
      <c r="B28" s="195">
        <v>4420</v>
      </c>
      <c r="C28" s="195">
        <v>2774</v>
      </c>
      <c r="D28" s="195">
        <v>7194</v>
      </c>
    </row>
    <row r="29" spans="1:4">
      <c r="A29" s="194" t="s">
        <v>157</v>
      </c>
      <c r="B29" s="195">
        <v>806</v>
      </c>
      <c r="C29" s="195">
        <v>4322</v>
      </c>
      <c r="D29" s="195">
        <v>5128</v>
      </c>
    </row>
    <row r="30" spans="1:4">
      <c r="A30" s="194" t="s">
        <v>162</v>
      </c>
      <c r="B30" s="195">
        <v>1689</v>
      </c>
      <c r="C30" s="195">
        <v>2304</v>
      </c>
      <c r="D30" s="195">
        <v>3993</v>
      </c>
    </row>
    <row r="31" spans="1:4">
      <c r="A31" s="194" t="s">
        <v>165</v>
      </c>
      <c r="B31" s="195">
        <v>1722</v>
      </c>
      <c r="C31" s="195">
        <v>1492</v>
      </c>
      <c r="D31" s="195">
        <v>3214</v>
      </c>
    </row>
    <row r="32" spans="1:4">
      <c r="A32" s="194" t="s">
        <v>160</v>
      </c>
      <c r="B32" s="195">
        <v>1941</v>
      </c>
      <c r="C32" s="195">
        <v>927</v>
      </c>
      <c r="D32" s="195">
        <v>2868</v>
      </c>
    </row>
    <row r="33" spans="1:4">
      <c r="A33" s="194" t="s">
        <v>164</v>
      </c>
      <c r="B33" s="195">
        <v>2116</v>
      </c>
      <c r="C33" s="195">
        <v>722</v>
      </c>
      <c r="D33" s="195">
        <v>2838</v>
      </c>
    </row>
    <row r="34" spans="1:4">
      <c r="A34" s="194" t="s">
        <v>159</v>
      </c>
      <c r="B34" s="195">
        <v>1380</v>
      </c>
      <c r="C34" s="195">
        <v>1367</v>
      </c>
      <c r="D34" s="195">
        <v>2747</v>
      </c>
    </row>
    <row r="35" spans="1:4">
      <c r="A35" s="194" t="s">
        <v>168</v>
      </c>
      <c r="B35" s="195">
        <v>1700</v>
      </c>
      <c r="C35" s="195">
        <v>572</v>
      </c>
      <c r="D35" s="195">
        <v>2272</v>
      </c>
    </row>
    <row r="36" spans="1:4">
      <c r="A36" s="194" t="s">
        <v>170</v>
      </c>
      <c r="B36" s="195">
        <v>977</v>
      </c>
      <c r="C36" s="195">
        <v>814</v>
      </c>
      <c r="D36" s="195">
        <v>1791</v>
      </c>
    </row>
    <row r="37" spans="1:4">
      <c r="A37" s="194" t="s">
        <v>163</v>
      </c>
      <c r="B37" s="195">
        <v>1263</v>
      </c>
      <c r="C37" s="195">
        <v>459</v>
      </c>
      <c r="D37" s="195">
        <v>1722</v>
      </c>
    </row>
    <row r="38" spans="1:4" ht="30">
      <c r="A38" s="194" t="s">
        <v>171</v>
      </c>
      <c r="B38" s="195">
        <v>965</v>
      </c>
      <c r="C38" s="195">
        <v>749</v>
      </c>
      <c r="D38" s="195">
        <v>1714</v>
      </c>
    </row>
    <row r="39" spans="1:4">
      <c r="A39" s="194" t="s">
        <v>167</v>
      </c>
      <c r="B39" s="195">
        <v>829</v>
      </c>
      <c r="C39" s="195">
        <v>848</v>
      </c>
      <c r="D39" s="195">
        <v>1677</v>
      </c>
    </row>
    <row r="40" spans="1:4">
      <c r="A40" s="194" t="s">
        <v>161</v>
      </c>
      <c r="B40" s="195">
        <v>824</v>
      </c>
      <c r="C40" s="195">
        <v>853</v>
      </c>
      <c r="D40" s="195">
        <v>1677</v>
      </c>
    </row>
    <row r="41" spans="1:4">
      <c r="A41" s="194" t="s">
        <v>169</v>
      </c>
      <c r="B41" s="195">
        <v>554</v>
      </c>
      <c r="C41" s="195">
        <v>1072</v>
      </c>
      <c r="D41" s="195">
        <v>1626</v>
      </c>
    </row>
    <row r="42" spans="1:4" ht="30">
      <c r="A42" s="194" t="s">
        <v>166</v>
      </c>
      <c r="B42" s="195">
        <v>819</v>
      </c>
      <c r="C42" s="195">
        <v>483</v>
      </c>
      <c r="D42" s="195">
        <v>1302</v>
      </c>
    </row>
    <row r="43" spans="1:4">
      <c r="A43" s="194" t="s">
        <v>176</v>
      </c>
      <c r="B43" s="195">
        <v>703</v>
      </c>
      <c r="C43" s="195">
        <v>333</v>
      </c>
      <c r="D43" s="195">
        <v>1036</v>
      </c>
    </row>
    <row r="44" spans="1:4">
      <c r="A44" s="194" t="s">
        <v>173</v>
      </c>
      <c r="B44" s="195">
        <v>331</v>
      </c>
      <c r="C44" s="195">
        <v>630</v>
      </c>
      <c r="D44" s="195">
        <v>961</v>
      </c>
    </row>
    <row r="45" spans="1:4">
      <c r="A45" s="194" t="s">
        <v>172</v>
      </c>
      <c r="B45" s="195">
        <v>468</v>
      </c>
      <c r="C45" s="195">
        <v>479</v>
      </c>
      <c r="D45" s="195">
        <v>947</v>
      </c>
    </row>
    <row r="46" spans="1:4">
      <c r="A46" s="194" t="s">
        <v>179</v>
      </c>
      <c r="B46" s="195">
        <v>630</v>
      </c>
      <c r="C46" s="195">
        <v>303</v>
      </c>
      <c r="D46" s="195">
        <v>933</v>
      </c>
    </row>
    <row r="47" spans="1:4">
      <c r="A47" s="194" t="s">
        <v>174</v>
      </c>
      <c r="B47" s="195">
        <v>398</v>
      </c>
      <c r="C47" s="195">
        <v>417</v>
      </c>
      <c r="D47" s="195">
        <v>815</v>
      </c>
    </row>
    <row r="48" spans="1:4">
      <c r="A48" s="194" t="s">
        <v>175</v>
      </c>
      <c r="B48" s="195">
        <v>492</v>
      </c>
      <c r="C48" s="195">
        <v>309</v>
      </c>
      <c r="D48" s="195">
        <v>801</v>
      </c>
    </row>
    <row r="49" spans="1:4">
      <c r="A49" s="194" t="s">
        <v>177</v>
      </c>
      <c r="B49" s="195">
        <v>261</v>
      </c>
      <c r="C49" s="195">
        <v>278</v>
      </c>
      <c r="D49" s="195">
        <v>539</v>
      </c>
    </row>
    <row r="50" spans="1:4">
      <c r="A50" s="194" t="s">
        <v>184</v>
      </c>
      <c r="B50" s="195">
        <v>219</v>
      </c>
      <c r="C50" s="195">
        <v>294</v>
      </c>
      <c r="D50" s="195">
        <v>513</v>
      </c>
    </row>
    <row r="51" spans="1:4">
      <c r="A51" s="194" t="s">
        <v>183</v>
      </c>
      <c r="B51" s="195">
        <v>203</v>
      </c>
      <c r="C51" s="195">
        <v>300</v>
      </c>
      <c r="D51" s="195">
        <v>503</v>
      </c>
    </row>
    <row r="52" spans="1:4">
      <c r="A52" s="194" t="s">
        <v>178</v>
      </c>
      <c r="B52" s="195">
        <v>264</v>
      </c>
      <c r="C52" s="195">
        <v>226</v>
      </c>
      <c r="D52" s="195">
        <v>490</v>
      </c>
    </row>
    <row r="53" spans="1:4">
      <c r="A53" s="194" t="s">
        <v>192</v>
      </c>
      <c r="B53" s="195">
        <v>168</v>
      </c>
      <c r="C53" s="195">
        <v>225</v>
      </c>
      <c r="D53" s="195">
        <v>393</v>
      </c>
    </row>
    <row r="54" spans="1:4">
      <c r="A54" s="194" t="s">
        <v>187</v>
      </c>
      <c r="B54" s="195">
        <v>167</v>
      </c>
      <c r="C54" s="195">
        <v>176</v>
      </c>
      <c r="D54" s="195">
        <v>343</v>
      </c>
    </row>
    <row r="55" spans="1:4">
      <c r="A55" s="194" t="s">
        <v>180</v>
      </c>
      <c r="B55" s="195">
        <v>188</v>
      </c>
      <c r="C55" s="195">
        <v>142</v>
      </c>
      <c r="D55" s="195">
        <v>330</v>
      </c>
    </row>
    <row r="56" spans="1:4" ht="30">
      <c r="A56" s="194" t="s">
        <v>186</v>
      </c>
      <c r="B56" s="195">
        <v>179</v>
      </c>
      <c r="C56" s="195">
        <v>123</v>
      </c>
      <c r="D56" s="195">
        <v>302</v>
      </c>
    </row>
    <row r="57" spans="1:4">
      <c r="A57" s="194" t="s">
        <v>182</v>
      </c>
      <c r="B57" s="195">
        <v>231</v>
      </c>
      <c r="C57" s="195">
        <v>62</v>
      </c>
      <c r="D57" s="195">
        <v>293</v>
      </c>
    </row>
    <row r="58" spans="1:4">
      <c r="A58" s="194" t="s">
        <v>191</v>
      </c>
      <c r="B58" s="195">
        <v>153</v>
      </c>
      <c r="C58" s="195">
        <v>125</v>
      </c>
      <c r="D58" s="195">
        <v>278</v>
      </c>
    </row>
    <row r="59" spans="1:4">
      <c r="A59" s="194" t="s">
        <v>188</v>
      </c>
      <c r="B59" s="195">
        <v>177</v>
      </c>
      <c r="C59" s="195">
        <v>75</v>
      </c>
      <c r="D59" s="195">
        <v>252</v>
      </c>
    </row>
    <row r="60" spans="1:4">
      <c r="A60" s="194" t="s">
        <v>190</v>
      </c>
      <c r="B60" s="195">
        <v>132</v>
      </c>
      <c r="C60" s="195">
        <v>113</v>
      </c>
      <c r="D60" s="195">
        <v>245</v>
      </c>
    </row>
    <row r="61" spans="1:4">
      <c r="A61" s="194" t="s">
        <v>189</v>
      </c>
      <c r="B61" s="195">
        <v>119</v>
      </c>
      <c r="C61" s="195">
        <v>116</v>
      </c>
      <c r="D61" s="195">
        <v>235</v>
      </c>
    </row>
    <row r="62" spans="1:4">
      <c r="A62" s="194" t="s">
        <v>181</v>
      </c>
      <c r="B62" s="195">
        <v>154</v>
      </c>
      <c r="C62" s="195">
        <v>80</v>
      </c>
      <c r="D62" s="195">
        <v>234</v>
      </c>
    </row>
    <row r="63" spans="1:4">
      <c r="A63" s="194" t="s">
        <v>185</v>
      </c>
      <c r="B63" s="195">
        <v>117</v>
      </c>
      <c r="C63" s="195">
        <v>80</v>
      </c>
      <c r="D63" s="195">
        <v>197</v>
      </c>
    </row>
    <row r="64" spans="1:4">
      <c r="A64" s="194" t="s">
        <v>202</v>
      </c>
      <c r="B64" s="195">
        <v>55</v>
      </c>
      <c r="C64" s="195">
        <v>130</v>
      </c>
      <c r="D64" s="195">
        <v>185</v>
      </c>
    </row>
    <row r="65" spans="1:4">
      <c r="A65" s="194" t="s">
        <v>1244</v>
      </c>
      <c r="B65" s="195">
        <v>44</v>
      </c>
      <c r="C65" s="195">
        <v>116</v>
      </c>
      <c r="D65" s="195">
        <v>160</v>
      </c>
    </row>
    <row r="66" spans="1:4">
      <c r="A66" s="194" t="s">
        <v>204</v>
      </c>
      <c r="B66" s="195">
        <v>84</v>
      </c>
      <c r="C66" s="195">
        <v>72</v>
      </c>
      <c r="D66" s="195">
        <v>156</v>
      </c>
    </row>
    <row r="67" spans="1:4">
      <c r="A67" s="194" t="s">
        <v>198</v>
      </c>
      <c r="B67" s="195">
        <v>78</v>
      </c>
      <c r="C67" s="195">
        <v>64</v>
      </c>
      <c r="D67" s="195">
        <v>142</v>
      </c>
    </row>
    <row r="68" spans="1:4" ht="30">
      <c r="A68" s="194" t="s">
        <v>194</v>
      </c>
      <c r="B68" s="195">
        <v>48</v>
      </c>
      <c r="C68" s="195">
        <v>90</v>
      </c>
      <c r="D68" s="195">
        <v>138</v>
      </c>
    </row>
    <row r="69" spans="1:4">
      <c r="A69" s="194" t="s">
        <v>193</v>
      </c>
      <c r="B69" s="195">
        <v>76</v>
      </c>
      <c r="C69" s="195">
        <v>61</v>
      </c>
      <c r="D69" s="195">
        <v>137</v>
      </c>
    </row>
    <row r="70" spans="1:4">
      <c r="A70" s="194" t="s">
        <v>196</v>
      </c>
      <c r="B70" s="195">
        <v>81</v>
      </c>
      <c r="C70" s="195">
        <v>55</v>
      </c>
      <c r="D70" s="195">
        <v>136</v>
      </c>
    </row>
    <row r="71" spans="1:4">
      <c r="A71" s="194" t="s">
        <v>205</v>
      </c>
      <c r="B71" s="195">
        <v>50</v>
      </c>
      <c r="C71" s="195">
        <v>86</v>
      </c>
      <c r="D71" s="195">
        <v>136</v>
      </c>
    </row>
    <row r="72" spans="1:4" ht="30">
      <c r="A72" s="194" t="s">
        <v>197</v>
      </c>
      <c r="B72" s="195">
        <v>48</v>
      </c>
      <c r="C72" s="195">
        <v>54</v>
      </c>
      <c r="D72" s="195">
        <v>102</v>
      </c>
    </row>
    <row r="73" spans="1:4">
      <c r="A73" s="194" t="s">
        <v>199</v>
      </c>
      <c r="B73" s="195">
        <v>35</v>
      </c>
      <c r="C73" s="195">
        <v>66</v>
      </c>
      <c r="D73" s="195">
        <v>101</v>
      </c>
    </row>
    <row r="74" spans="1:4" ht="30">
      <c r="A74" s="194" t="s">
        <v>201</v>
      </c>
      <c r="B74" s="195">
        <v>53</v>
      </c>
      <c r="C74" s="195">
        <v>33</v>
      </c>
      <c r="D74" s="195">
        <v>86</v>
      </c>
    </row>
    <row r="75" spans="1:4">
      <c r="A75" s="194" t="s">
        <v>203</v>
      </c>
      <c r="B75" s="195">
        <v>49</v>
      </c>
      <c r="C75" s="195">
        <v>19</v>
      </c>
      <c r="D75" s="195">
        <v>68</v>
      </c>
    </row>
    <row r="76" spans="1:4" ht="30">
      <c r="A76" s="194" t="s">
        <v>209</v>
      </c>
      <c r="B76" s="195">
        <v>30</v>
      </c>
      <c r="C76" s="195">
        <v>34</v>
      </c>
      <c r="D76" s="195">
        <v>64</v>
      </c>
    </row>
    <row r="77" spans="1:4" ht="30">
      <c r="A77" s="194" t="s">
        <v>195</v>
      </c>
      <c r="B77" s="195">
        <v>31</v>
      </c>
      <c r="C77" s="195">
        <v>27</v>
      </c>
      <c r="D77" s="195">
        <v>58</v>
      </c>
    </row>
    <row r="78" spans="1:4">
      <c r="A78" s="194" t="s">
        <v>206</v>
      </c>
      <c r="B78" s="195">
        <v>45</v>
      </c>
      <c r="C78" s="195">
        <v>8</v>
      </c>
      <c r="D78" s="195">
        <v>53</v>
      </c>
    </row>
    <row r="79" spans="1:4" ht="30">
      <c r="A79" s="194" t="s">
        <v>207</v>
      </c>
      <c r="B79" s="195">
        <v>34</v>
      </c>
      <c r="C79" s="195">
        <v>15</v>
      </c>
      <c r="D79" s="195">
        <v>49</v>
      </c>
    </row>
    <row r="80" spans="1:4">
      <c r="A80" s="194" t="s">
        <v>200</v>
      </c>
      <c r="B80" s="195">
        <v>6</v>
      </c>
      <c r="C80" s="195">
        <v>42</v>
      </c>
      <c r="D80" s="195">
        <v>48</v>
      </c>
    </row>
    <row r="81" spans="1:4">
      <c r="A81" s="194" t="s">
        <v>212</v>
      </c>
      <c r="B81" s="195">
        <v>30</v>
      </c>
      <c r="C81" s="195">
        <v>12</v>
      </c>
      <c r="D81" s="195">
        <v>42</v>
      </c>
    </row>
    <row r="82" spans="1:4">
      <c r="A82" s="194" t="s">
        <v>208</v>
      </c>
      <c r="B82" s="195">
        <v>23</v>
      </c>
      <c r="C82" s="195">
        <v>12</v>
      </c>
      <c r="D82" s="195">
        <v>35</v>
      </c>
    </row>
    <row r="83" spans="1:4" ht="30">
      <c r="A83" s="194" t="s">
        <v>211</v>
      </c>
      <c r="B83" s="195">
        <v>11</v>
      </c>
      <c r="C83" s="195">
        <v>11</v>
      </c>
      <c r="D83" s="195">
        <v>22</v>
      </c>
    </row>
    <row r="84" spans="1:4">
      <c r="A84" s="194" t="s">
        <v>214</v>
      </c>
      <c r="B84" s="195">
        <v>13</v>
      </c>
      <c r="C84" s="195">
        <v>5</v>
      </c>
      <c r="D84" s="195">
        <v>18</v>
      </c>
    </row>
    <row r="85" spans="1:4" ht="30">
      <c r="A85" s="194" t="s">
        <v>213</v>
      </c>
      <c r="B85" s="195">
        <v>7</v>
      </c>
      <c r="C85" s="195">
        <v>4</v>
      </c>
      <c r="D85" s="195">
        <v>11</v>
      </c>
    </row>
    <row r="86" spans="1:4">
      <c r="A86" s="194" t="s">
        <v>210</v>
      </c>
      <c r="B86" s="195">
        <v>0</v>
      </c>
      <c r="C86" s="195">
        <v>1</v>
      </c>
      <c r="D86" s="195">
        <v>1</v>
      </c>
    </row>
    <row r="87" spans="1:4">
      <c r="A87" s="194" t="s">
        <v>215</v>
      </c>
      <c r="B87" s="195">
        <v>930082</v>
      </c>
      <c r="C87" s="195">
        <v>1174641</v>
      </c>
      <c r="D87" s="195">
        <v>2104723</v>
      </c>
    </row>
    <row r="88" spans="1:4">
      <c r="A88" s="194" t="s">
        <v>216</v>
      </c>
      <c r="B88" s="195">
        <v>423812</v>
      </c>
      <c r="C88" s="195">
        <v>386066</v>
      </c>
      <c r="D88" s="195">
        <v>809878</v>
      </c>
    </row>
    <row r="89" spans="1:4">
      <c r="A89" s="194" t="s">
        <v>217</v>
      </c>
      <c r="B89" s="195">
        <v>368427</v>
      </c>
      <c r="C89" s="195">
        <v>386859</v>
      </c>
      <c r="D89" s="195">
        <v>755286</v>
      </c>
    </row>
    <row r="90" spans="1:4">
      <c r="A90" s="194" t="s">
        <v>221</v>
      </c>
      <c r="B90" s="195">
        <v>160110</v>
      </c>
      <c r="C90" s="195">
        <v>334498</v>
      </c>
      <c r="D90" s="195">
        <v>494608</v>
      </c>
    </row>
    <row r="91" spans="1:4">
      <c r="A91" s="194" t="s">
        <v>218</v>
      </c>
      <c r="B91" s="195">
        <v>280829</v>
      </c>
      <c r="C91" s="195">
        <v>131875</v>
      </c>
      <c r="D91" s="195">
        <v>412704</v>
      </c>
    </row>
    <row r="92" spans="1:4">
      <c r="A92" s="194" t="s">
        <v>219</v>
      </c>
      <c r="B92" s="195">
        <v>248615</v>
      </c>
      <c r="C92" s="195">
        <v>113915</v>
      </c>
      <c r="D92" s="195">
        <v>362530</v>
      </c>
    </row>
    <row r="93" spans="1:4">
      <c r="A93" s="194" t="s">
        <v>220</v>
      </c>
      <c r="B93" s="195">
        <v>131649</v>
      </c>
      <c r="C93" s="195">
        <v>136715</v>
      </c>
      <c r="D93" s="195">
        <v>268364</v>
      </c>
    </row>
    <row r="94" spans="1:4">
      <c r="A94" s="194" t="s">
        <v>222</v>
      </c>
      <c r="B94" s="195">
        <v>70521</v>
      </c>
      <c r="C94" s="195">
        <v>57137</v>
      </c>
      <c r="D94" s="195">
        <v>127658</v>
      </c>
    </row>
    <row r="95" spans="1:4">
      <c r="A95" s="194" t="s">
        <v>223</v>
      </c>
      <c r="B95" s="195">
        <v>54558</v>
      </c>
      <c r="C95" s="195">
        <v>37031</v>
      </c>
      <c r="D95" s="195">
        <v>91589</v>
      </c>
    </row>
    <row r="96" spans="1:4">
      <c r="A96" s="194" t="s">
        <v>224</v>
      </c>
      <c r="B96" s="195">
        <v>45564</v>
      </c>
      <c r="C96" s="195">
        <v>38091</v>
      </c>
      <c r="D96" s="195">
        <v>83655</v>
      </c>
    </row>
    <row r="97" spans="1:4">
      <c r="A97" s="194" t="s">
        <v>226</v>
      </c>
      <c r="B97" s="195">
        <v>6666</v>
      </c>
      <c r="C97" s="195">
        <v>52332</v>
      </c>
      <c r="D97" s="195">
        <v>58998</v>
      </c>
    </row>
    <row r="98" spans="1:4">
      <c r="A98" s="194" t="s">
        <v>225</v>
      </c>
      <c r="B98" s="195">
        <v>39462</v>
      </c>
      <c r="C98" s="195">
        <v>18562</v>
      </c>
      <c r="D98" s="195">
        <v>58024</v>
      </c>
    </row>
    <row r="99" spans="1:4">
      <c r="A99" s="194" t="s">
        <v>230</v>
      </c>
      <c r="B99" s="195">
        <v>23163</v>
      </c>
      <c r="C99" s="195">
        <v>26350</v>
      </c>
      <c r="D99" s="195">
        <v>49513</v>
      </c>
    </row>
    <row r="100" spans="1:4">
      <c r="A100" s="194" t="s">
        <v>228</v>
      </c>
      <c r="B100" s="195">
        <v>18059</v>
      </c>
      <c r="C100" s="195">
        <v>15691</v>
      </c>
      <c r="D100" s="195">
        <v>33750</v>
      </c>
    </row>
    <row r="101" spans="1:4">
      <c r="A101" s="194" t="s">
        <v>227</v>
      </c>
      <c r="B101" s="195">
        <v>16896</v>
      </c>
      <c r="C101" s="195">
        <v>16255</v>
      </c>
      <c r="D101" s="195">
        <v>33151</v>
      </c>
    </row>
    <row r="102" spans="1:4">
      <c r="A102" s="194" t="s">
        <v>229</v>
      </c>
      <c r="B102" s="195">
        <v>13702</v>
      </c>
      <c r="C102" s="195">
        <v>10910</v>
      </c>
      <c r="D102" s="195">
        <v>24612</v>
      </c>
    </row>
    <row r="103" spans="1:4">
      <c r="A103" s="194" t="s">
        <v>231</v>
      </c>
      <c r="B103" s="195">
        <v>15337</v>
      </c>
      <c r="C103" s="195">
        <v>3830</v>
      </c>
      <c r="D103" s="195">
        <v>19167</v>
      </c>
    </row>
    <row r="104" spans="1:4">
      <c r="A104" s="194" t="s">
        <v>232</v>
      </c>
      <c r="B104" s="195">
        <v>4641</v>
      </c>
      <c r="C104" s="195">
        <v>12824</v>
      </c>
      <c r="D104" s="195">
        <v>17465</v>
      </c>
    </row>
    <row r="105" spans="1:4">
      <c r="A105" s="194" t="s">
        <v>237</v>
      </c>
      <c r="B105" s="195">
        <v>7815</v>
      </c>
      <c r="C105" s="195">
        <v>7758</v>
      </c>
      <c r="D105" s="195">
        <v>15573</v>
      </c>
    </row>
    <row r="106" spans="1:4">
      <c r="A106" s="194" t="s">
        <v>239</v>
      </c>
      <c r="B106" s="195">
        <v>10479</v>
      </c>
      <c r="C106" s="195">
        <v>4626</v>
      </c>
      <c r="D106" s="195">
        <v>15105</v>
      </c>
    </row>
    <row r="107" spans="1:4">
      <c r="A107" s="194" t="s">
        <v>243</v>
      </c>
      <c r="B107" s="195">
        <v>1315</v>
      </c>
      <c r="C107" s="195">
        <v>9314</v>
      </c>
      <c r="D107" s="195">
        <v>10629</v>
      </c>
    </row>
    <row r="108" spans="1:4" ht="30">
      <c r="A108" s="194" t="s">
        <v>236</v>
      </c>
      <c r="B108" s="195">
        <v>2588</v>
      </c>
      <c r="C108" s="195">
        <v>3953</v>
      </c>
      <c r="D108" s="195">
        <v>6541</v>
      </c>
    </row>
    <row r="109" spans="1:4">
      <c r="A109" s="194" t="s">
        <v>234</v>
      </c>
      <c r="B109" s="195">
        <v>2791</v>
      </c>
      <c r="C109" s="195">
        <v>3459</v>
      </c>
      <c r="D109" s="195">
        <v>6250</v>
      </c>
    </row>
    <row r="110" spans="1:4">
      <c r="A110" s="194" t="s">
        <v>238</v>
      </c>
      <c r="B110" s="195">
        <v>1792</v>
      </c>
      <c r="C110" s="195">
        <v>4168</v>
      </c>
      <c r="D110" s="195">
        <v>5960</v>
      </c>
    </row>
    <row r="111" spans="1:4">
      <c r="A111" s="194" t="s">
        <v>233</v>
      </c>
      <c r="B111" s="195">
        <v>2824</v>
      </c>
      <c r="C111" s="195">
        <v>2078</v>
      </c>
      <c r="D111" s="195">
        <v>4902</v>
      </c>
    </row>
    <row r="112" spans="1:4">
      <c r="A112" s="194" t="s">
        <v>242</v>
      </c>
      <c r="B112" s="195">
        <v>2584</v>
      </c>
      <c r="C112" s="195">
        <v>2112</v>
      </c>
      <c r="D112" s="195">
        <v>4696</v>
      </c>
    </row>
    <row r="113" spans="1:4">
      <c r="A113" s="194" t="s">
        <v>235</v>
      </c>
      <c r="B113" s="195">
        <v>1101</v>
      </c>
      <c r="C113" s="195">
        <v>3326</v>
      </c>
      <c r="D113" s="195">
        <v>4427</v>
      </c>
    </row>
    <row r="114" spans="1:4" ht="30">
      <c r="A114" s="194" t="s">
        <v>244</v>
      </c>
      <c r="B114" s="195">
        <v>2070</v>
      </c>
      <c r="C114" s="195">
        <v>1455</v>
      </c>
      <c r="D114" s="195">
        <v>3525</v>
      </c>
    </row>
    <row r="115" spans="1:4">
      <c r="A115" s="194" t="s">
        <v>246</v>
      </c>
      <c r="B115" s="195">
        <v>2626</v>
      </c>
      <c r="C115" s="195">
        <v>876</v>
      </c>
      <c r="D115" s="195">
        <v>3502</v>
      </c>
    </row>
    <row r="116" spans="1:4">
      <c r="A116" s="194" t="s">
        <v>241</v>
      </c>
      <c r="B116" s="195">
        <v>1461</v>
      </c>
      <c r="C116" s="195">
        <v>1962</v>
      </c>
      <c r="D116" s="195">
        <v>3423</v>
      </c>
    </row>
    <row r="117" spans="1:4">
      <c r="A117" s="194" t="s">
        <v>240</v>
      </c>
      <c r="B117" s="195">
        <v>1263</v>
      </c>
      <c r="C117" s="195">
        <v>1788</v>
      </c>
      <c r="D117" s="195">
        <v>3051</v>
      </c>
    </row>
    <row r="118" spans="1:4">
      <c r="A118" s="194" t="s">
        <v>257</v>
      </c>
      <c r="B118" s="195">
        <v>1777</v>
      </c>
      <c r="C118" s="195">
        <v>1224</v>
      </c>
      <c r="D118" s="195">
        <v>3001</v>
      </c>
    </row>
    <row r="119" spans="1:4">
      <c r="A119" s="194" t="s">
        <v>253</v>
      </c>
      <c r="B119" s="195">
        <v>1182</v>
      </c>
      <c r="C119" s="195">
        <v>1600</v>
      </c>
      <c r="D119" s="195">
        <v>2782</v>
      </c>
    </row>
    <row r="120" spans="1:4">
      <c r="A120" s="194" t="s">
        <v>247</v>
      </c>
      <c r="B120" s="195">
        <v>1435</v>
      </c>
      <c r="C120" s="195">
        <v>1188</v>
      </c>
      <c r="D120" s="195">
        <v>2623</v>
      </c>
    </row>
    <row r="121" spans="1:4" ht="30">
      <c r="A121" s="194" t="s">
        <v>251</v>
      </c>
      <c r="B121" s="195">
        <v>2212</v>
      </c>
      <c r="C121" s="195">
        <v>307</v>
      </c>
      <c r="D121" s="195">
        <v>2519</v>
      </c>
    </row>
    <row r="122" spans="1:4">
      <c r="A122" s="194" t="s">
        <v>250</v>
      </c>
      <c r="B122" s="195">
        <v>1393</v>
      </c>
      <c r="C122" s="195">
        <v>991</v>
      </c>
      <c r="D122" s="195">
        <v>2384</v>
      </c>
    </row>
    <row r="123" spans="1:4" ht="30">
      <c r="A123" s="194" t="s">
        <v>245</v>
      </c>
      <c r="B123" s="195">
        <v>1322</v>
      </c>
      <c r="C123" s="195">
        <v>590</v>
      </c>
      <c r="D123" s="195">
        <v>1912</v>
      </c>
    </row>
    <row r="124" spans="1:4">
      <c r="A124" s="194" t="s">
        <v>248</v>
      </c>
      <c r="B124" s="195">
        <v>1554</v>
      </c>
      <c r="C124" s="195">
        <v>234</v>
      </c>
      <c r="D124" s="195">
        <v>1788</v>
      </c>
    </row>
    <row r="125" spans="1:4">
      <c r="A125" s="194" t="s">
        <v>252</v>
      </c>
      <c r="B125" s="195">
        <v>418</v>
      </c>
      <c r="C125" s="195">
        <v>1258</v>
      </c>
      <c r="D125" s="195">
        <v>1676</v>
      </c>
    </row>
    <row r="126" spans="1:4">
      <c r="A126" s="194" t="s">
        <v>256</v>
      </c>
      <c r="B126" s="195">
        <v>692</v>
      </c>
      <c r="C126" s="195">
        <v>921</v>
      </c>
      <c r="D126" s="195">
        <v>1613</v>
      </c>
    </row>
    <row r="127" spans="1:4">
      <c r="A127" s="194" t="s">
        <v>263</v>
      </c>
      <c r="B127" s="195">
        <v>871</v>
      </c>
      <c r="C127" s="195">
        <v>681</v>
      </c>
      <c r="D127" s="195">
        <v>1552</v>
      </c>
    </row>
    <row r="128" spans="1:4">
      <c r="A128" s="194" t="s">
        <v>255</v>
      </c>
      <c r="B128" s="195">
        <v>445</v>
      </c>
      <c r="C128" s="195">
        <v>437</v>
      </c>
      <c r="D128" s="195">
        <v>882</v>
      </c>
    </row>
    <row r="129" spans="1:4">
      <c r="A129" s="194" t="s">
        <v>254</v>
      </c>
      <c r="B129" s="195">
        <v>506</v>
      </c>
      <c r="C129" s="195">
        <v>334</v>
      </c>
      <c r="D129" s="195">
        <v>840</v>
      </c>
    </row>
    <row r="130" spans="1:4">
      <c r="A130" s="194" t="s">
        <v>272</v>
      </c>
      <c r="B130" s="195">
        <v>352</v>
      </c>
      <c r="C130" s="195">
        <v>350</v>
      </c>
      <c r="D130" s="195">
        <v>702</v>
      </c>
    </row>
    <row r="131" spans="1:4">
      <c r="A131" s="194" t="s">
        <v>262</v>
      </c>
      <c r="B131" s="195">
        <v>301</v>
      </c>
      <c r="C131" s="195">
        <v>297</v>
      </c>
      <c r="D131" s="195">
        <v>598</v>
      </c>
    </row>
    <row r="132" spans="1:4">
      <c r="A132" s="194" t="s">
        <v>265</v>
      </c>
      <c r="B132" s="195">
        <v>412</v>
      </c>
      <c r="C132" s="195">
        <v>180</v>
      </c>
      <c r="D132" s="195">
        <v>592</v>
      </c>
    </row>
    <row r="133" spans="1:4">
      <c r="A133" s="194" t="s">
        <v>260</v>
      </c>
      <c r="B133" s="195">
        <v>441</v>
      </c>
      <c r="C133" s="195">
        <v>133</v>
      </c>
      <c r="D133" s="195">
        <v>574</v>
      </c>
    </row>
    <row r="134" spans="1:4">
      <c r="A134" s="194" t="s">
        <v>259</v>
      </c>
      <c r="B134" s="195">
        <v>334</v>
      </c>
      <c r="C134" s="195">
        <v>239</v>
      </c>
      <c r="D134" s="195">
        <v>573</v>
      </c>
    </row>
    <row r="135" spans="1:4" ht="30">
      <c r="A135" s="194" t="s">
        <v>258</v>
      </c>
      <c r="B135" s="195">
        <v>207</v>
      </c>
      <c r="C135" s="195">
        <v>345</v>
      </c>
      <c r="D135" s="195">
        <v>552</v>
      </c>
    </row>
    <row r="136" spans="1:4">
      <c r="A136" s="194" t="s">
        <v>264</v>
      </c>
      <c r="B136" s="195">
        <v>247</v>
      </c>
      <c r="C136" s="195">
        <v>277</v>
      </c>
      <c r="D136" s="195">
        <v>524</v>
      </c>
    </row>
    <row r="137" spans="1:4">
      <c r="A137" s="194" t="s">
        <v>274</v>
      </c>
      <c r="B137" s="195">
        <v>92</v>
      </c>
      <c r="C137" s="195">
        <v>398</v>
      </c>
      <c r="D137" s="195">
        <v>490</v>
      </c>
    </row>
    <row r="138" spans="1:4">
      <c r="A138" s="194" t="s">
        <v>261</v>
      </c>
      <c r="B138" s="195">
        <v>385</v>
      </c>
      <c r="C138" s="195">
        <v>93</v>
      </c>
      <c r="D138" s="195">
        <v>478</v>
      </c>
    </row>
    <row r="139" spans="1:4" ht="30">
      <c r="A139" s="194" t="s">
        <v>271</v>
      </c>
      <c r="B139" s="195">
        <v>288</v>
      </c>
      <c r="C139" s="195">
        <v>104</v>
      </c>
      <c r="D139" s="195">
        <v>392</v>
      </c>
    </row>
    <row r="140" spans="1:4">
      <c r="A140" s="194" t="s">
        <v>273</v>
      </c>
      <c r="B140" s="195">
        <v>185</v>
      </c>
      <c r="C140" s="195">
        <v>195</v>
      </c>
      <c r="D140" s="195">
        <v>380</v>
      </c>
    </row>
    <row r="141" spans="1:4" ht="30">
      <c r="A141" s="194" t="s">
        <v>268</v>
      </c>
      <c r="B141" s="195">
        <v>95</v>
      </c>
      <c r="C141" s="195">
        <v>274</v>
      </c>
      <c r="D141" s="195">
        <v>369</v>
      </c>
    </row>
    <row r="142" spans="1:4">
      <c r="A142" s="194" t="s">
        <v>267</v>
      </c>
      <c r="B142" s="195">
        <v>56</v>
      </c>
      <c r="C142" s="195">
        <v>281</v>
      </c>
      <c r="D142" s="195">
        <v>337</v>
      </c>
    </row>
    <row r="143" spans="1:4">
      <c r="A143" s="194" t="s">
        <v>277</v>
      </c>
      <c r="B143" s="195">
        <v>147</v>
      </c>
      <c r="C143" s="195">
        <v>171</v>
      </c>
      <c r="D143" s="195">
        <v>318</v>
      </c>
    </row>
    <row r="144" spans="1:4">
      <c r="A144" s="194" t="s">
        <v>275</v>
      </c>
      <c r="B144" s="195">
        <v>73</v>
      </c>
      <c r="C144" s="195">
        <v>177</v>
      </c>
      <c r="D144" s="195">
        <v>250</v>
      </c>
    </row>
    <row r="145" spans="1:4">
      <c r="A145" s="194" t="s">
        <v>249</v>
      </c>
      <c r="B145" s="195">
        <v>167</v>
      </c>
      <c r="C145" s="195">
        <v>72</v>
      </c>
      <c r="D145" s="195">
        <v>239</v>
      </c>
    </row>
    <row r="146" spans="1:4">
      <c r="A146" s="194" t="s">
        <v>281</v>
      </c>
      <c r="B146" s="195">
        <v>107</v>
      </c>
      <c r="C146" s="195">
        <v>125</v>
      </c>
      <c r="D146" s="195">
        <v>232</v>
      </c>
    </row>
    <row r="147" spans="1:4">
      <c r="A147" s="194" t="s">
        <v>270</v>
      </c>
      <c r="B147" s="195">
        <v>126</v>
      </c>
      <c r="C147" s="195">
        <v>92</v>
      </c>
      <c r="D147" s="195">
        <v>218</v>
      </c>
    </row>
    <row r="148" spans="1:4">
      <c r="A148" s="194" t="s">
        <v>276</v>
      </c>
      <c r="B148" s="195">
        <v>92</v>
      </c>
      <c r="C148" s="195">
        <v>69</v>
      </c>
      <c r="D148" s="195">
        <v>161</v>
      </c>
    </row>
    <row r="149" spans="1:4">
      <c r="A149" s="194" t="s">
        <v>283</v>
      </c>
      <c r="B149" s="195">
        <v>48</v>
      </c>
      <c r="C149" s="195">
        <v>92</v>
      </c>
      <c r="D149" s="195">
        <v>140</v>
      </c>
    </row>
    <row r="150" spans="1:4" ht="30">
      <c r="A150" s="194" t="s">
        <v>269</v>
      </c>
      <c r="B150" s="195">
        <v>29</v>
      </c>
      <c r="C150" s="195">
        <v>107</v>
      </c>
      <c r="D150" s="195">
        <v>136</v>
      </c>
    </row>
    <row r="151" spans="1:4">
      <c r="A151" s="194" t="s">
        <v>279</v>
      </c>
      <c r="B151" s="195">
        <v>98</v>
      </c>
      <c r="C151" s="195">
        <v>32</v>
      </c>
      <c r="D151" s="195">
        <v>130</v>
      </c>
    </row>
    <row r="152" spans="1:4">
      <c r="A152" s="194" t="s">
        <v>282</v>
      </c>
      <c r="B152" s="195">
        <v>103</v>
      </c>
      <c r="C152" s="195">
        <v>8</v>
      </c>
      <c r="D152" s="195">
        <v>111</v>
      </c>
    </row>
    <row r="153" spans="1:4">
      <c r="A153" s="194" t="s">
        <v>291</v>
      </c>
      <c r="B153" s="195">
        <v>10</v>
      </c>
      <c r="C153" s="195">
        <v>94</v>
      </c>
      <c r="D153" s="195">
        <v>104</v>
      </c>
    </row>
    <row r="154" spans="1:4">
      <c r="A154" s="194" t="s">
        <v>285</v>
      </c>
      <c r="B154" s="195">
        <v>19</v>
      </c>
      <c r="C154" s="195">
        <v>75</v>
      </c>
      <c r="D154" s="195">
        <v>94</v>
      </c>
    </row>
    <row r="155" spans="1:4">
      <c r="A155" s="194" t="s">
        <v>286</v>
      </c>
      <c r="B155" s="195">
        <v>38</v>
      </c>
      <c r="C155" s="195">
        <v>49</v>
      </c>
      <c r="D155" s="195">
        <v>87</v>
      </c>
    </row>
    <row r="156" spans="1:4">
      <c r="A156" s="194" t="s">
        <v>280</v>
      </c>
      <c r="B156" s="195">
        <v>51</v>
      </c>
      <c r="C156" s="195">
        <v>35</v>
      </c>
      <c r="D156" s="195">
        <v>86</v>
      </c>
    </row>
    <row r="157" spans="1:4">
      <c r="A157" s="194" t="s">
        <v>284</v>
      </c>
      <c r="B157" s="195">
        <v>43</v>
      </c>
      <c r="C157" s="195">
        <v>34</v>
      </c>
      <c r="D157" s="195">
        <v>77</v>
      </c>
    </row>
    <row r="158" spans="1:4">
      <c r="A158" s="194" t="s">
        <v>289</v>
      </c>
      <c r="B158" s="195">
        <v>61</v>
      </c>
      <c r="C158" s="195">
        <v>15</v>
      </c>
      <c r="D158" s="195">
        <v>76</v>
      </c>
    </row>
    <row r="159" spans="1:4">
      <c r="A159" s="194" t="s">
        <v>278</v>
      </c>
      <c r="B159" s="195">
        <v>46</v>
      </c>
      <c r="C159" s="195">
        <v>29</v>
      </c>
      <c r="D159" s="195">
        <v>75</v>
      </c>
    </row>
    <row r="160" spans="1:4">
      <c r="A160" s="194" t="s">
        <v>266</v>
      </c>
      <c r="B160" s="195">
        <v>31</v>
      </c>
      <c r="C160" s="195">
        <v>25</v>
      </c>
      <c r="D160" s="195">
        <v>56</v>
      </c>
    </row>
    <row r="161" spans="1:4">
      <c r="A161" s="194" t="s">
        <v>290</v>
      </c>
      <c r="B161" s="195">
        <v>9</v>
      </c>
      <c r="C161" s="195">
        <v>21</v>
      </c>
      <c r="D161" s="195">
        <v>30</v>
      </c>
    </row>
    <row r="162" spans="1:4">
      <c r="A162" s="194" t="s">
        <v>287</v>
      </c>
      <c r="B162" s="195">
        <v>20</v>
      </c>
      <c r="C162" s="195">
        <v>10</v>
      </c>
      <c r="D162" s="195">
        <v>30</v>
      </c>
    </row>
    <row r="163" spans="1:4">
      <c r="A163" s="194" t="s">
        <v>288</v>
      </c>
      <c r="B163" s="195">
        <v>20</v>
      </c>
      <c r="C163" s="195">
        <v>2</v>
      </c>
      <c r="D163" s="195">
        <v>22</v>
      </c>
    </row>
    <row r="164" spans="1:4">
      <c r="A164" s="194" t="s">
        <v>293</v>
      </c>
      <c r="B164" s="195">
        <v>4</v>
      </c>
      <c r="C164" s="195">
        <v>18</v>
      </c>
      <c r="D164" s="195">
        <v>22</v>
      </c>
    </row>
    <row r="165" spans="1:4">
      <c r="A165" s="194" t="s">
        <v>294</v>
      </c>
      <c r="B165" s="195">
        <v>3</v>
      </c>
      <c r="C165" s="195">
        <v>7</v>
      </c>
      <c r="D165" s="195">
        <v>10</v>
      </c>
    </row>
    <row r="166" spans="1:4">
      <c r="A166" s="194" t="s">
        <v>292</v>
      </c>
      <c r="B166" s="195">
        <v>0</v>
      </c>
      <c r="C166" s="195">
        <v>0</v>
      </c>
      <c r="D166" s="195">
        <v>0</v>
      </c>
    </row>
    <row r="167" spans="1:4">
      <c r="A167" s="194" t="s">
        <v>295</v>
      </c>
      <c r="B167" s="195">
        <v>4100</v>
      </c>
      <c r="C167" s="195">
        <v>2205</v>
      </c>
      <c r="D167" s="195">
        <v>6305</v>
      </c>
    </row>
    <row r="168" spans="1:4">
      <c r="A168" s="194" t="s">
        <v>301</v>
      </c>
      <c r="B168" s="195">
        <v>1881</v>
      </c>
      <c r="C168" s="195">
        <v>2023</v>
      </c>
      <c r="D168" s="195">
        <v>3904</v>
      </c>
    </row>
    <row r="169" spans="1:4">
      <c r="A169" s="194" t="s">
        <v>297</v>
      </c>
      <c r="B169" s="195">
        <v>1445</v>
      </c>
      <c r="C169" s="195">
        <v>1215</v>
      </c>
      <c r="D169" s="195">
        <v>2660</v>
      </c>
    </row>
    <row r="170" spans="1:4" ht="30">
      <c r="A170" s="194" t="s">
        <v>296</v>
      </c>
      <c r="B170" s="195">
        <v>1903</v>
      </c>
      <c r="C170" s="195">
        <v>665</v>
      </c>
      <c r="D170" s="195">
        <v>2568</v>
      </c>
    </row>
    <row r="171" spans="1:4" ht="30">
      <c r="A171" s="194" t="s">
        <v>298</v>
      </c>
      <c r="B171" s="195">
        <v>846</v>
      </c>
      <c r="C171" s="195">
        <v>575</v>
      </c>
      <c r="D171" s="195">
        <v>1421</v>
      </c>
    </row>
    <row r="172" spans="1:4" ht="30">
      <c r="A172" s="194" t="s">
        <v>300</v>
      </c>
      <c r="B172" s="195">
        <v>508</v>
      </c>
      <c r="C172" s="195">
        <v>315</v>
      </c>
      <c r="D172" s="195">
        <v>823</v>
      </c>
    </row>
    <row r="173" spans="1:4">
      <c r="A173" s="194" t="s">
        <v>305</v>
      </c>
      <c r="B173" s="195">
        <v>213</v>
      </c>
      <c r="C173" s="195">
        <v>561</v>
      </c>
      <c r="D173" s="195">
        <v>774</v>
      </c>
    </row>
    <row r="174" spans="1:4">
      <c r="A174" s="194" t="s">
        <v>302</v>
      </c>
      <c r="B174" s="195">
        <v>223</v>
      </c>
      <c r="C174" s="195">
        <v>237</v>
      </c>
      <c r="D174" s="195">
        <v>460</v>
      </c>
    </row>
    <row r="175" spans="1:4">
      <c r="A175" s="194" t="s">
        <v>303</v>
      </c>
      <c r="B175" s="195">
        <v>217</v>
      </c>
      <c r="C175" s="195">
        <v>240</v>
      </c>
      <c r="D175" s="195">
        <v>457</v>
      </c>
    </row>
    <row r="176" spans="1:4">
      <c r="A176" s="194" t="s">
        <v>299</v>
      </c>
      <c r="B176" s="195">
        <v>283</v>
      </c>
      <c r="C176" s="195">
        <v>166</v>
      </c>
      <c r="D176" s="195">
        <v>449</v>
      </c>
    </row>
    <row r="177" spans="1:4" ht="30">
      <c r="A177" s="194" t="s">
        <v>306</v>
      </c>
      <c r="B177" s="195">
        <v>168</v>
      </c>
      <c r="C177" s="195">
        <v>98</v>
      </c>
      <c r="D177" s="195">
        <v>266</v>
      </c>
    </row>
    <row r="178" spans="1:4">
      <c r="A178" s="194" t="s">
        <v>310</v>
      </c>
      <c r="B178" s="195">
        <v>46</v>
      </c>
      <c r="C178" s="195">
        <v>154</v>
      </c>
      <c r="D178" s="195">
        <v>200</v>
      </c>
    </row>
    <row r="179" spans="1:4">
      <c r="A179" s="194" t="s">
        <v>309</v>
      </c>
      <c r="B179" s="195">
        <v>35</v>
      </c>
      <c r="C179" s="195">
        <v>95</v>
      </c>
      <c r="D179" s="195">
        <v>130</v>
      </c>
    </row>
    <row r="180" spans="1:4" ht="30">
      <c r="A180" s="194" t="s">
        <v>308</v>
      </c>
      <c r="B180" s="195">
        <v>24</v>
      </c>
      <c r="C180" s="195">
        <v>98</v>
      </c>
      <c r="D180" s="195">
        <v>122</v>
      </c>
    </row>
    <row r="181" spans="1:4">
      <c r="A181" s="194" t="s">
        <v>304</v>
      </c>
      <c r="B181" s="195">
        <v>47</v>
      </c>
      <c r="C181" s="195">
        <v>40</v>
      </c>
      <c r="D181" s="195">
        <v>87</v>
      </c>
    </row>
    <row r="182" spans="1:4" ht="30">
      <c r="A182" s="194" t="s">
        <v>307</v>
      </c>
      <c r="B182" s="195">
        <v>9</v>
      </c>
      <c r="C182" s="195">
        <v>18</v>
      </c>
      <c r="D182" s="195">
        <v>27</v>
      </c>
    </row>
  </sheetData>
  <mergeCells count="1">
    <mergeCell ref="A1:D1"/>
  </mergeCells>
  <pageMargins left="0.78740157480314998" right="0.23622047244094499" top="0.47244094488188998" bottom="0.59055118110236204" header="0.31496062992126" footer="0.31496062992126"/>
  <pageSetup paperSize="9" scale="97" firstPageNumber="107" pageOrder="overThenDown" orientation="portrait" useFirstPageNumber="1" horizontalDpi="4294967294" verticalDpi="4294967294" r:id="rId1"/>
  <headerFooter>
    <oddFooter>&amp;L&amp;"Arial,Italic"&amp;9AISHE 2013-14&amp;CT-&amp;P</oddFooter>
  </headerFooter>
  <rowBreaks count="1" manualBreakCount="1">
    <brk id="134" max="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E68"/>
  <sheetViews>
    <sheetView view="pageBreakPreview" topLeftCell="A61" zoomScaleSheetLayoutView="100" workbookViewId="0">
      <selection activeCell="F1" sqref="F1:F1048576"/>
    </sheetView>
  </sheetViews>
  <sheetFormatPr defaultRowHeight="14.25"/>
  <cols>
    <col min="1" max="1" width="27.5703125" style="197" customWidth="1"/>
    <col min="2" max="2" width="30" style="197" customWidth="1"/>
    <col min="3" max="5" width="11.140625" style="197" customWidth="1"/>
    <col min="6" max="6" width="9.140625" style="197"/>
    <col min="7" max="7" width="10.140625" style="197" bestFit="1" customWidth="1"/>
    <col min="8" max="16384" width="9.140625" style="197"/>
  </cols>
  <sheetData>
    <row r="1" spans="1:5" ht="38.25" customHeight="1">
      <c r="A1" s="649" t="s">
        <v>1303</v>
      </c>
      <c r="B1" s="649"/>
      <c r="C1" s="650"/>
      <c r="D1" s="650"/>
      <c r="E1" s="650"/>
    </row>
    <row r="2" spans="1:5" s="417" customFormat="1" ht="22.5" customHeight="1">
      <c r="A2" s="651" t="s">
        <v>314</v>
      </c>
      <c r="B2" s="652"/>
      <c r="C2" s="416" t="s">
        <v>103</v>
      </c>
      <c r="D2" s="416" t="s">
        <v>104</v>
      </c>
      <c r="E2" s="416" t="s">
        <v>90</v>
      </c>
    </row>
    <row r="3" spans="1:5" s="200" customFormat="1" ht="12">
      <c r="A3" s="653">
        <v>1</v>
      </c>
      <c r="B3" s="654"/>
      <c r="C3" s="198">
        <v>2</v>
      </c>
      <c r="D3" s="199">
        <v>3</v>
      </c>
      <c r="E3" s="199">
        <v>4</v>
      </c>
    </row>
    <row r="4" spans="1:5" ht="19.5" customHeight="1">
      <c r="A4" s="113" t="s">
        <v>315</v>
      </c>
      <c r="B4" s="114"/>
      <c r="C4" s="186">
        <v>1029131</v>
      </c>
      <c r="D4" s="116">
        <v>1276777</v>
      </c>
      <c r="E4" s="116">
        <v>2305908</v>
      </c>
    </row>
    <row r="5" spans="1:5" ht="19.5" customHeight="1">
      <c r="A5" s="113" t="s">
        <v>334</v>
      </c>
      <c r="B5" s="114"/>
      <c r="C5" s="115">
        <v>423938</v>
      </c>
      <c r="D5" s="116">
        <v>386158</v>
      </c>
      <c r="E5" s="116">
        <v>810096</v>
      </c>
    </row>
    <row r="6" spans="1:5" ht="19.5" customHeight="1">
      <c r="A6" s="655" t="s">
        <v>316</v>
      </c>
      <c r="B6" s="117" t="s">
        <v>317</v>
      </c>
      <c r="C6" s="115">
        <v>114052</v>
      </c>
      <c r="D6" s="116">
        <v>74739</v>
      </c>
      <c r="E6" s="116">
        <v>188791</v>
      </c>
    </row>
    <row r="7" spans="1:5" ht="19.5" customHeight="1">
      <c r="A7" s="656"/>
      <c r="B7" s="116" t="s">
        <v>319</v>
      </c>
      <c r="C7" s="115">
        <v>81775</v>
      </c>
      <c r="D7" s="116">
        <v>71402</v>
      </c>
      <c r="E7" s="116">
        <v>153177</v>
      </c>
    </row>
    <row r="8" spans="1:5" ht="19.5" customHeight="1">
      <c r="A8" s="656"/>
      <c r="B8" s="116" t="s">
        <v>318</v>
      </c>
      <c r="C8" s="115">
        <v>128240</v>
      </c>
      <c r="D8" s="116">
        <v>8622</v>
      </c>
      <c r="E8" s="116">
        <v>136862</v>
      </c>
    </row>
    <row r="9" spans="1:5" ht="19.5" customHeight="1">
      <c r="A9" s="656"/>
      <c r="B9" s="116" t="s">
        <v>320</v>
      </c>
      <c r="C9" s="115">
        <v>67479</v>
      </c>
      <c r="D9" s="116">
        <v>25705</v>
      </c>
      <c r="E9" s="116">
        <v>93184</v>
      </c>
    </row>
    <row r="10" spans="1:5" ht="19.5" customHeight="1">
      <c r="A10" s="656"/>
      <c r="B10" s="116" t="s">
        <v>321</v>
      </c>
      <c r="C10" s="115">
        <v>55179</v>
      </c>
      <c r="D10" s="116">
        <v>15256</v>
      </c>
      <c r="E10" s="116">
        <v>70435</v>
      </c>
    </row>
    <row r="11" spans="1:5" ht="19.5" customHeight="1">
      <c r="A11" s="656"/>
      <c r="B11" s="116" t="s">
        <v>1343</v>
      </c>
      <c r="C11" s="115">
        <v>30375</v>
      </c>
      <c r="D11" s="116">
        <v>26028</v>
      </c>
      <c r="E11" s="116">
        <v>56403</v>
      </c>
    </row>
    <row r="12" spans="1:5" ht="19.5" customHeight="1">
      <c r="A12" s="656"/>
      <c r="B12" s="116" t="s">
        <v>322</v>
      </c>
      <c r="C12" s="115">
        <v>37501</v>
      </c>
      <c r="D12" s="116">
        <v>18555</v>
      </c>
      <c r="E12" s="116">
        <v>56056</v>
      </c>
    </row>
    <row r="13" spans="1:5" ht="19.5" customHeight="1">
      <c r="A13" s="656"/>
      <c r="B13" s="116" t="s">
        <v>324</v>
      </c>
      <c r="C13" s="115">
        <v>6887</v>
      </c>
      <c r="D13" s="116">
        <v>2574</v>
      </c>
      <c r="E13" s="116">
        <v>9461</v>
      </c>
    </row>
    <row r="14" spans="1:5" ht="19.5" customHeight="1">
      <c r="A14" s="656"/>
      <c r="B14" s="116" t="s">
        <v>323</v>
      </c>
      <c r="C14" s="115">
        <v>3021</v>
      </c>
      <c r="D14" s="116">
        <v>3627</v>
      </c>
      <c r="E14" s="116">
        <v>6648</v>
      </c>
    </row>
    <row r="15" spans="1:5" ht="19.5" customHeight="1">
      <c r="A15" s="656"/>
      <c r="B15" s="116" t="s">
        <v>325</v>
      </c>
      <c r="C15" s="115">
        <v>2063</v>
      </c>
      <c r="D15" s="116">
        <v>763</v>
      </c>
      <c r="E15" s="116">
        <v>2826</v>
      </c>
    </row>
    <row r="16" spans="1:5" ht="19.5" customHeight="1">
      <c r="A16" s="656"/>
      <c r="B16" s="116" t="s">
        <v>326</v>
      </c>
      <c r="C16" s="115">
        <v>1617</v>
      </c>
      <c r="D16" s="116">
        <v>654</v>
      </c>
      <c r="E16" s="116">
        <v>2271</v>
      </c>
    </row>
    <row r="17" spans="1:5" ht="19.5" customHeight="1">
      <c r="A17" s="656"/>
      <c r="B17" s="116" t="s">
        <v>327</v>
      </c>
      <c r="C17" s="115">
        <v>1570</v>
      </c>
      <c r="D17" s="116">
        <v>586</v>
      </c>
      <c r="E17" s="116">
        <v>2156</v>
      </c>
    </row>
    <row r="18" spans="1:5" ht="19.5" customHeight="1">
      <c r="A18" s="656"/>
      <c r="B18" s="116" t="s">
        <v>328</v>
      </c>
      <c r="C18" s="115">
        <v>770</v>
      </c>
      <c r="D18" s="116">
        <v>577</v>
      </c>
      <c r="E18" s="116">
        <v>1347</v>
      </c>
    </row>
    <row r="19" spans="1:5" ht="19.5" customHeight="1">
      <c r="A19" s="656"/>
      <c r="B19" s="116" t="s">
        <v>329</v>
      </c>
      <c r="C19" s="115">
        <v>913</v>
      </c>
      <c r="D19" s="116">
        <v>57</v>
      </c>
      <c r="E19" s="116">
        <v>970</v>
      </c>
    </row>
    <row r="20" spans="1:5" ht="19.5" customHeight="1">
      <c r="A20" s="656"/>
      <c r="B20" s="116" t="s">
        <v>330</v>
      </c>
      <c r="C20" s="115">
        <v>638</v>
      </c>
      <c r="D20" s="116">
        <v>21</v>
      </c>
      <c r="E20" s="116">
        <v>659</v>
      </c>
    </row>
    <row r="21" spans="1:5" ht="19.5" customHeight="1">
      <c r="A21" s="656"/>
      <c r="B21" s="116" t="s">
        <v>331</v>
      </c>
      <c r="C21" s="115">
        <v>356</v>
      </c>
      <c r="D21" s="116">
        <v>123</v>
      </c>
      <c r="E21" s="116">
        <v>479</v>
      </c>
    </row>
    <row r="22" spans="1:5" ht="19.5" customHeight="1">
      <c r="A22" s="657"/>
      <c r="B22" s="116" t="s">
        <v>332</v>
      </c>
      <c r="C22" s="115">
        <v>46</v>
      </c>
      <c r="D22" s="116">
        <v>29</v>
      </c>
      <c r="E22" s="116">
        <v>75</v>
      </c>
    </row>
    <row r="23" spans="1:5" ht="19.5" customHeight="1">
      <c r="A23" s="117" t="s">
        <v>333</v>
      </c>
      <c r="B23" s="118"/>
      <c r="C23" s="115">
        <v>532482</v>
      </c>
      <c r="D23" s="115">
        <v>249318</v>
      </c>
      <c r="E23" s="115">
        <v>781800</v>
      </c>
    </row>
    <row r="24" spans="1:5" ht="19.5" customHeight="1">
      <c r="A24" s="119" t="s">
        <v>53</v>
      </c>
      <c r="B24" s="120"/>
      <c r="C24" s="115">
        <v>373691</v>
      </c>
      <c r="D24" s="116">
        <v>380566</v>
      </c>
      <c r="E24" s="116">
        <v>754257</v>
      </c>
    </row>
    <row r="25" spans="1:5" ht="19.5" customHeight="1">
      <c r="A25" s="113" t="s">
        <v>335</v>
      </c>
      <c r="B25" s="120"/>
      <c r="C25" s="115">
        <v>180830</v>
      </c>
      <c r="D25" s="116">
        <v>355646</v>
      </c>
      <c r="E25" s="116">
        <v>536476</v>
      </c>
    </row>
    <row r="26" spans="1:5" ht="19.5" customHeight="1">
      <c r="A26" s="419" t="s">
        <v>337</v>
      </c>
      <c r="B26" s="115" t="s">
        <v>120</v>
      </c>
      <c r="C26" s="116">
        <v>7981</v>
      </c>
      <c r="D26" s="116">
        <v>61646</v>
      </c>
      <c r="E26" s="116">
        <v>69627</v>
      </c>
    </row>
    <row r="27" spans="1:5" ht="19.5" customHeight="1">
      <c r="A27" s="421"/>
      <c r="B27" s="115" t="s">
        <v>338</v>
      </c>
      <c r="C27" s="116">
        <v>19452</v>
      </c>
      <c r="D27" s="116">
        <v>16682</v>
      </c>
      <c r="E27" s="116">
        <v>36134</v>
      </c>
    </row>
    <row r="28" spans="1:5" ht="19.5" customHeight="1">
      <c r="A28" s="421"/>
      <c r="B28" s="115" t="s">
        <v>339</v>
      </c>
      <c r="C28" s="116">
        <v>16896</v>
      </c>
      <c r="D28" s="116">
        <v>16255</v>
      </c>
      <c r="E28" s="116">
        <v>33151</v>
      </c>
    </row>
    <row r="29" spans="1:5" ht="19.5" customHeight="1">
      <c r="A29" s="421"/>
      <c r="B29" s="115" t="s">
        <v>340</v>
      </c>
      <c r="C29" s="116">
        <v>4641</v>
      </c>
      <c r="D29" s="116">
        <v>12824</v>
      </c>
      <c r="E29" s="116">
        <v>17465</v>
      </c>
    </row>
    <row r="30" spans="1:5" ht="19.5" customHeight="1">
      <c r="A30" s="421"/>
      <c r="B30" s="115" t="s">
        <v>341</v>
      </c>
      <c r="C30" s="116">
        <v>2759</v>
      </c>
      <c r="D30" s="116">
        <v>3793</v>
      </c>
      <c r="E30" s="116">
        <v>6552</v>
      </c>
    </row>
    <row r="31" spans="1:5" ht="19.5" customHeight="1">
      <c r="A31" s="421"/>
      <c r="B31" s="115" t="s">
        <v>342</v>
      </c>
      <c r="C31" s="116">
        <v>2588</v>
      </c>
      <c r="D31" s="116">
        <v>3953</v>
      </c>
      <c r="E31" s="116">
        <v>6541</v>
      </c>
    </row>
    <row r="32" spans="1:5" ht="19.5" customHeight="1">
      <c r="A32" s="421"/>
      <c r="B32" s="115" t="s">
        <v>343</v>
      </c>
      <c r="C32" s="116">
        <v>1792</v>
      </c>
      <c r="D32" s="116">
        <v>4168</v>
      </c>
      <c r="E32" s="116">
        <v>5960</v>
      </c>
    </row>
    <row r="33" spans="1:5" ht="19.5" customHeight="1">
      <c r="A33" s="421"/>
      <c r="B33" s="115" t="s">
        <v>337</v>
      </c>
      <c r="C33" s="116">
        <v>2350</v>
      </c>
      <c r="D33" s="116">
        <v>3327</v>
      </c>
      <c r="E33" s="116">
        <v>5677</v>
      </c>
    </row>
    <row r="34" spans="1:5" ht="19.5" customHeight="1">
      <c r="A34" s="421"/>
      <c r="B34" s="115" t="s">
        <v>344</v>
      </c>
      <c r="C34" s="116">
        <v>506</v>
      </c>
      <c r="D34" s="116">
        <v>334</v>
      </c>
      <c r="E34" s="116">
        <v>840</v>
      </c>
    </row>
    <row r="35" spans="1:5" ht="19.5" customHeight="1">
      <c r="A35" s="421"/>
      <c r="B35" s="115" t="s">
        <v>345</v>
      </c>
      <c r="C35" s="116">
        <v>207</v>
      </c>
      <c r="D35" s="116">
        <v>345</v>
      </c>
      <c r="E35" s="116">
        <v>552</v>
      </c>
    </row>
    <row r="36" spans="1:5" ht="19.5" customHeight="1">
      <c r="A36" s="421"/>
      <c r="B36" s="115" t="s">
        <v>349</v>
      </c>
      <c r="C36" s="116">
        <v>215</v>
      </c>
      <c r="D36" s="116">
        <v>212</v>
      </c>
      <c r="E36" s="116">
        <v>427</v>
      </c>
    </row>
    <row r="37" spans="1:5" ht="19.5" customHeight="1">
      <c r="A37" s="421"/>
      <c r="B37" s="115" t="s">
        <v>347</v>
      </c>
      <c r="C37" s="116">
        <v>95</v>
      </c>
      <c r="D37" s="116">
        <v>274</v>
      </c>
      <c r="E37" s="116">
        <v>369</v>
      </c>
    </row>
    <row r="38" spans="1:5" ht="19.5" customHeight="1">
      <c r="A38" s="472"/>
      <c r="B38" s="115" t="s">
        <v>346</v>
      </c>
      <c r="C38" s="116">
        <v>56</v>
      </c>
      <c r="D38" s="116">
        <v>281</v>
      </c>
      <c r="E38" s="116">
        <v>337</v>
      </c>
    </row>
    <row r="39" spans="1:5" ht="19.5" customHeight="1">
      <c r="A39" s="419" t="s">
        <v>337</v>
      </c>
      <c r="B39" s="116" t="s">
        <v>1344</v>
      </c>
      <c r="C39" s="115">
        <v>147</v>
      </c>
      <c r="D39" s="115">
        <v>171</v>
      </c>
      <c r="E39" s="115">
        <v>318</v>
      </c>
    </row>
    <row r="40" spans="1:5" ht="19.5" customHeight="1">
      <c r="A40" s="421"/>
      <c r="B40" s="116" t="s">
        <v>350</v>
      </c>
      <c r="C40" s="115">
        <v>73</v>
      </c>
      <c r="D40" s="115">
        <v>177</v>
      </c>
      <c r="E40" s="115">
        <v>250</v>
      </c>
    </row>
    <row r="41" spans="1:5" ht="19.5" customHeight="1">
      <c r="A41" s="421"/>
      <c r="B41" s="116" t="s">
        <v>348</v>
      </c>
      <c r="C41" s="115">
        <v>119</v>
      </c>
      <c r="D41" s="115">
        <v>27</v>
      </c>
      <c r="E41" s="115">
        <v>146</v>
      </c>
    </row>
    <row r="42" spans="1:5" ht="19.5" customHeight="1">
      <c r="A42" s="420"/>
      <c r="B42" s="418" t="s">
        <v>395</v>
      </c>
      <c r="C42" s="115">
        <v>10</v>
      </c>
      <c r="D42" s="115">
        <v>94</v>
      </c>
      <c r="E42" s="115">
        <v>104</v>
      </c>
    </row>
    <row r="43" spans="1:5" ht="19.5" customHeight="1">
      <c r="A43" s="119" t="s">
        <v>351</v>
      </c>
      <c r="B43" s="120"/>
      <c r="C43" s="115">
        <v>59887</v>
      </c>
      <c r="D43" s="115">
        <v>124563</v>
      </c>
      <c r="E43" s="115">
        <v>184450</v>
      </c>
    </row>
    <row r="44" spans="1:5" ht="19.5" customHeight="1">
      <c r="A44" s="113" t="s">
        <v>336</v>
      </c>
      <c r="B44" s="114"/>
      <c r="C44" s="115">
        <v>97125</v>
      </c>
      <c r="D44" s="115">
        <v>83065</v>
      </c>
      <c r="E44" s="115">
        <v>180190</v>
      </c>
    </row>
    <row r="45" spans="1:5" ht="19.5" customHeight="1">
      <c r="A45" s="113" t="s">
        <v>49</v>
      </c>
      <c r="B45" s="114"/>
      <c r="C45" s="115">
        <v>73758</v>
      </c>
      <c r="D45" s="115">
        <v>49562</v>
      </c>
      <c r="E45" s="115">
        <v>123320</v>
      </c>
    </row>
    <row r="46" spans="1:5" ht="19.5" customHeight="1">
      <c r="A46" s="113" t="s">
        <v>48</v>
      </c>
      <c r="B46" s="114"/>
      <c r="C46" s="115">
        <v>41164</v>
      </c>
      <c r="D46" s="116">
        <v>20037</v>
      </c>
      <c r="E46" s="116">
        <v>61201</v>
      </c>
    </row>
    <row r="47" spans="1:5" ht="19.5" customHeight="1">
      <c r="A47" s="113" t="s">
        <v>51</v>
      </c>
      <c r="B47" s="114"/>
      <c r="C47" s="115">
        <v>24297</v>
      </c>
      <c r="D47" s="116">
        <v>27593</v>
      </c>
      <c r="E47" s="116">
        <v>51890</v>
      </c>
    </row>
    <row r="48" spans="1:5" ht="19.5" customHeight="1">
      <c r="A48" s="113" t="s">
        <v>43</v>
      </c>
      <c r="B48" s="114"/>
      <c r="C48" s="115">
        <v>21564</v>
      </c>
      <c r="D48" s="116">
        <v>6434</v>
      </c>
      <c r="E48" s="116">
        <v>27998</v>
      </c>
    </row>
    <row r="49" spans="1:5" ht="19.5" customHeight="1">
      <c r="A49" s="113" t="s">
        <v>352</v>
      </c>
      <c r="B49" s="114"/>
      <c r="C49" s="115">
        <v>10132</v>
      </c>
      <c r="D49" s="116">
        <v>9972</v>
      </c>
      <c r="E49" s="116">
        <v>20104</v>
      </c>
    </row>
    <row r="50" spans="1:5" ht="19.5" customHeight="1">
      <c r="A50" s="113" t="s">
        <v>356</v>
      </c>
      <c r="B50" s="114"/>
      <c r="C50" s="115">
        <v>13134</v>
      </c>
      <c r="D50" s="116">
        <v>5609</v>
      </c>
      <c r="E50" s="116">
        <v>18743</v>
      </c>
    </row>
    <row r="51" spans="1:5" ht="19.5" customHeight="1">
      <c r="A51" s="113" t="s">
        <v>357</v>
      </c>
      <c r="B51" s="114"/>
      <c r="C51" s="115">
        <v>9004</v>
      </c>
      <c r="D51" s="116">
        <v>9368</v>
      </c>
      <c r="E51" s="116">
        <v>18372</v>
      </c>
    </row>
    <row r="52" spans="1:5" ht="19.5" customHeight="1">
      <c r="A52" s="113" t="s">
        <v>353</v>
      </c>
      <c r="B52" s="114"/>
      <c r="C52" s="115">
        <v>1049</v>
      </c>
      <c r="D52" s="116">
        <v>10411</v>
      </c>
      <c r="E52" s="116">
        <v>11460</v>
      </c>
    </row>
    <row r="53" spans="1:5" ht="19.5" customHeight="1">
      <c r="A53" s="113" t="s">
        <v>355</v>
      </c>
      <c r="B53" s="114"/>
      <c r="C53" s="115">
        <v>4726</v>
      </c>
      <c r="D53" s="116">
        <v>4454</v>
      </c>
      <c r="E53" s="116">
        <v>9180</v>
      </c>
    </row>
    <row r="54" spans="1:5" ht="19.5" customHeight="1">
      <c r="A54" s="113" t="s">
        <v>44</v>
      </c>
      <c r="B54" s="114"/>
      <c r="C54" s="115">
        <v>3743</v>
      </c>
      <c r="D54" s="116">
        <v>3701</v>
      </c>
      <c r="E54" s="116">
        <v>7444</v>
      </c>
    </row>
    <row r="55" spans="1:5" ht="19.5" customHeight="1">
      <c r="A55" s="113" t="s">
        <v>354</v>
      </c>
      <c r="B55" s="114"/>
      <c r="C55" s="115">
        <v>2885</v>
      </c>
      <c r="D55" s="116">
        <v>2093</v>
      </c>
      <c r="E55" s="116">
        <v>4978</v>
      </c>
    </row>
    <row r="56" spans="1:5" ht="19.5" customHeight="1">
      <c r="A56" s="113" t="s">
        <v>46</v>
      </c>
      <c r="B56" s="114"/>
      <c r="C56" s="115">
        <v>2751</v>
      </c>
      <c r="D56" s="116">
        <v>2200</v>
      </c>
      <c r="E56" s="116">
        <v>4951</v>
      </c>
    </row>
    <row r="57" spans="1:5" ht="19.5" customHeight="1">
      <c r="A57" s="113" t="s">
        <v>358</v>
      </c>
      <c r="B57" s="114"/>
      <c r="C57" s="115">
        <v>998</v>
      </c>
      <c r="D57" s="116">
        <v>2519</v>
      </c>
      <c r="E57" s="116">
        <v>3517</v>
      </c>
    </row>
    <row r="58" spans="1:5" ht="19.5" customHeight="1">
      <c r="A58" s="113" t="s">
        <v>359</v>
      </c>
      <c r="B58" s="114"/>
      <c r="C58" s="115">
        <v>1381</v>
      </c>
      <c r="D58" s="116">
        <v>641</v>
      </c>
      <c r="E58" s="116">
        <v>2022</v>
      </c>
    </row>
    <row r="59" spans="1:5" ht="19.5" customHeight="1">
      <c r="A59" s="113" t="s">
        <v>56</v>
      </c>
      <c r="B59" s="114"/>
      <c r="C59" s="115">
        <v>900</v>
      </c>
      <c r="D59" s="116">
        <v>1119</v>
      </c>
      <c r="E59" s="116">
        <v>2019</v>
      </c>
    </row>
    <row r="60" spans="1:5" ht="19.5" customHeight="1">
      <c r="A60" s="113" t="s">
        <v>360</v>
      </c>
      <c r="B60" s="114"/>
      <c r="C60" s="115">
        <v>426</v>
      </c>
      <c r="D60" s="116">
        <v>1274</v>
      </c>
      <c r="E60" s="116">
        <v>1700</v>
      </c>
    </row>
    <row r="61" spans="1:5" ht="19.5" customHeight="1">
      <c r="A61" s="113" t="s">
        <v>362</v>
      </c>
      <c r="B61" s="114"/>
      <c r="C61" s="115">
        <v>929</v>
      </c>
      <c r="D61" s="116">
        <v>674</v>
      </c>
      <c r="E61" s="116">
        <v>1603</v>
      </c>
    </row>
    <row r="62" spans="1:5" ht="19.5" customHeight="1">
      <c r="A62" s="113" t="s">
        <v>361</v>
      </c>
      <c r="B62" s="114"/>
      <c r="C62" s="115">
        <v>775</v>
      </c>
      <c r="D62" s="116">
        <v>399</v>
      </c>
      <c r="E62" s="116">
        <v>1174</v>
      </c>
    </row>
    <row r="63" spans="1:5" ht="19.5" customHeight="1">
      <c r="A63" s="113" t="s">
        <v>363</v>
      </c>
      <c r="B63" s="114"/>
      <c r="C63" s="115">
        <v>30</v>
      </c>
      <c r="D63" s="116">
        <v>376</v>
      </c>
      <c r="E63" s="116">
        <v>406</v>
      </c>
    </row>
    <row r="64" spans="1:5" ht="19.5" customHeight="1">
      <c r="A64" s="113" t="s">
        <v>364</v>
      </c>
      <c r="B64" s="114"/>
      <c r="C64" s="115">
        <v>293</v>
      </c>
      <c r="D64" s="116">
        <v>84</v>
      </c>
      <c r="E64" s="116">
        <v>377</v>
      </c>
    </row>
    <row r="65" spans="1:5">
      <c r="A65" s="113" t="s">
        <v>365</v>
      </c>
      <c r="B65" s="114"/>
      <c r="C65" s="115">
        <v>160</v>
      </c>
      <c r="D65" s="116">
        <v>113</v>
      </c>
      <c r="E65" s="116">
        <v>273</v>
      </c>
    </row>
    <row r="66" spans="1:5">
      <c r="A66" s="113" t="s">
        <v>366</v>
      </c>
      <c r="B66" s="114"/>
      <c r="C66" s="115">
        <v>163</v>
      </c>
      <c r="D66" s="116">
        <v>10</v>
      </c>
      <c r="E66" s="116">
        <v>173</v>
      </c>
    </row>
    <row r="67" spans="1:5">
      <c r="A67" s="113" t="s">
        <v>367</v>
      </c>
      <c r="B67" s="114"/>
      <c r="C67" s="115">
        <v>3</v>
      </c>
      <c r="D67" s="116">
        <v>11</v>
      </c>
      <c r="E67" s="116">
        <v>14</v>
      </c>
    </row>
    <row r="68" spans="1:5" s="295" customFormat="1">
      <c r="A68" s="119" t="s">
        <v>38</v>
      </c>
      <c r="B68" s="120"/>
      <c r="C68" s="120">
        <v>2911349</v>
      </c>
      <c r="D68" s="117">
        <v>3014747</v>
      </c>
      <c r="E68" s="117">
        <v>5926096</v>
      </c>
    </row>
  </sheetData>
  <mergeCells count="4">
    <mergeCell ref="A1:E1"/>
    <mergeCell ref="A2:B2"/>
    <mergeCell ref="A3:B3"/>
    <mergeCell ref="A6:A22"/>
  </mergeCells>
  <pageMargins left="0.70866141732283505" right="0.196850393700787" top="0.66929133858267698" bottom="0.66929133858267698" header="0.31496062992126" footer="0.31496062992126"/>
  <pageSetup paperSize="9" firstPageNumber="112" orientation="portrait" useFirstPageNumber="1" horizontalDpi="4294967294" verticalDpi="4294967294" r:id="rId1"/>
  <headerFooter>
    <oddFooter>&amp;L&amp;"Arial,Italic"&amp;9AISHE 2013-14&amp;CT-&amp;P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K156"/>
  <sheetViews>
    <sheetView view="pageBreakPreview" topLeftCell="A148" zoomScale="112" zoomScaleSheetLayoutView="112" workbookViewId="0">
      <selection activeCell="L1" sqref="L1:O1048576"/>
    </sheetView>
  </sheetViews>
  <sheetFormatPr defaultRowHeight="14.25"/>
  <cols>
    <col min="1" max="1" width="16.28515625" style="203" customWidth="1"/>
    <col min="2" max="2" width="23.7109375" style="202" customWidth="1"/>
    <col min="3" max="3" width="7.5703125" style="201" customWidth="1"/>
    <col min="4" max="4" width="8.5703125" style="201" customWidth="1"/>
    <col min="5" max="5" width="7.85546875" style="201" customWidth="1"/>
    <col min="6" max="6" width="7" style="201" customWidth="1"/>
    <col min="7" max="7" width="8.5703125" style="201" customWidth="1"/>
    <col min="8" max="8" width="7.42578125" style="201" customWidth="1"/>
    <col min="9" max="9" width="9.140625" style="201" customWidth="1"/>
    <col min="10" max="10" width="8.7109375" style="201" customWidth="1"/>
    <col min="11" max="11" width="11.140625" style="201" customWidth="1"/>
    <col min="12" max="16384" width="9.140625" style="201"/>
  </cols>
  <sheetData>
    <row r="1" spans="1:11" ht="30" customHeight="1">
      <c r="A1" s="649" t="s">
        <v>1304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</row>
    <row r="2" spans="1:11" s="422" customFormat="1" ht="16.5" customHeight="1">
      <c r="A2" s="664" t="s">
        <v>314</v>
      </c>
      <c r="B2" s="664"/>
      <c r="C2" s="665" t="s">
        <v>95</v>
      </c>
      <c r="D2" s="665"/>
      <c r="E2" s="665"/>
      <c r="F2" s="665" t="s">
        <v>96</v>
      </c>
      <c r="G2" s="665"/>
      <c r="H2" s="665"/>
      <c r="I2" s="665" t="s">
        <v>97</v>
      </c>
      <c r="J2" s="665"/>
      <c r="K2" s="665"/>
    </row>
    <row r="3" spans="1:11" s="422" customFormat="1" ht="16.5" customHeight="1">
      <c r="A3" s="664"/>
      <c r="B3" s="664"/>
      <c r="C3" s="423" t="s">
        <v>103</v>
      </c>
      <c r="D3" s="423" t="s">
        <v>104</v>
      </c>
      <c r="E3" s="423" t="s">
        <v>90</v>
      </c>
      <c r="F3" s="423" t="s">
        <v>103</v>
      </c>
      <c r="G3" s="423" t="s">
        <v>104</v>
      </c>
      <c r="H3" s="423" t="s">
        <v>90</v>
      </c>
      <c r="I3" s="423" t="s">
        <v>103</v>
      </c>
      <c r="J3" s="423" t="s">
        <v>104</v>
      </c>
      <c r="K3" s="423" t="s">
        <v>90</v>
      </c>
    </row>
    <row r="4" spans="1:11" s="202" customFormat="1">
      <c r="A4" s="653">
        <v>1</v>
      </c>
      <c r="B4" s="654"/>
      <c r="C4" s="288">
        <v>2</v>
      </c>
      <c r="D4" s="199">
        <v>3</v>
      </c>
      <c r="E4" s="199">
        <v>4</v>
      </c>
      <c r="F4" s="199">
        <v>5</v>
      </c>
      <c r="G4" s="199">
        <v>6</v>
      </c>
      <c r="H4" s="199">
        <v>7</v>
      </c>
      <c r="I4" s="199">
        <v>8</v>
      </c>
      <c r="J4" s="199">
        <v>9</v>
      </c>
      <c r="K4" s="199">
        <v>10</v>
      </c>
    </row>
    <row r="5" spans="1:11" ht="15.75" customHeight="1">
      <c r="A5" s="658" t="s">
        <v>43</v>
      </c>
      <c r="B5" s="296" t="s">
        <v>43</v>
      </c>
      <c r="C5" s="297">
        <v>1258</v>
      </c>
      <c r="D5" s="297">
        <v>961</v>
      </c>
      <c r="E5" s="297">
        <v>2219</v>
      </c>
      <c r="F5" s="297">
        <v>7</v>
      </c>
      <c r="G5" s="297">
        <v>1</v>
      </c>
      <c r="H5" s="297">
        <v>8</v>
      </c>
      <c r="I5" s="297">
        <v>5454</v>
      </c>
      <c r="J5" s="297">
        <v>1813</v>
      </c>
      <c r="K5" s="297">
        <v>7267</v>
      </c>
    </row>
    <row r="6" spans="1:11" ht="15.75" customHeight="1">
      <c r="A6" s="659"/>
      <c r="B6" s="296" t="s">
        <v>369</v>
      </c>
      <c r="C6" s="297">
        <v>41</v>
      </c>
      <c r="D6" s="297">
        <v>29</v>
      </c>
      <c r="E6" s="297">
        <v>70</v>
      </c>
      <c r="F6" s="297">
        <v>0</v>
      </c>
      <c r="G6" s="297">
        <v>0</v>
      </c>
      <c r="H6" s="297">
        <v>0</v>
      </c>
      <c r="I6" s="297">
        <v>355</v>
      </c>
      <c r="J6" s="297">
        <v>155</v>
      </c>
      <c r="K6" s="297">
        <v>510</v>
      </c>
    </row>
    <row r="7" spans="1:11" ht="15.75" customHeight="1">
      <c r="A7" s="659"/>
      <c r="B7" s="296" t="s">
        <v>370</v>
      </c>
      <c r="C7" s="297">
        <v>13</v>
      </c>
      <c r="D7" s="297">
        <v>3</v>
      </c>
      <c r="E7" s="297">
        <v>16</v>
      </c>
      <c r="F7" s="297"/>
      <c r="G7" s="297"/>
      <c r="H7" s="297"/>
      <c r="I7" s="297">
        <v>102</v>
      </c>
      <c r="J7" s="297">
        <v>62</v>
      </c>
      <c r="K7" s="297">
        <v>164</v>
      </c>
    </row>
    <row r="8" spans="1:11" ht="15.75" customHeight="1">
      <c r="A8" s="660"/>
      <c r="B8" s="296" t="s">
        <v>371</v>
      </c>
      <c r="C8" s="297">
        <v>2</v>
      </c>
      <c r="D8" s="297">
        <v>0</v>
      </c>
      <c r="E8" s="297">
        <v>2</v>
      </c>
      <c r="F8" s="297"/>
      <c r="G8" s="297"/>
      <c r="H8" s="297"/>
      <c r="I8" s="297">
        <v>10</v>
      </c>
      <c r="J8" s="297">
        <v>4</v>
      </c>
      <c r="K8" s="297">
        <v>14</v>
      </c>
    </row>
    <row r="9" spans="1:11" ht="15.75" customHeight="1">
      <c r="A9" s="298" t="s">
        <v>372</v>
      </c>
      <c r="B9" s="299"/>
      <c r="C9" s="297">
        <v>1314</v>
      </c>
      <c r="D9" s="297">
        <v>993</v>
      </c>
      <c r="E9" s="297">
        <v>2307</v>
      </c>
      <c r="F9" s="297">
        <v>7</v>
      </c>
      <c r="G9" s="297">
        <v>1</v>
      </c>
      <c r="H9" s="297">
        <v>8</v>
      </c>
      <c r="I9" s="297">
        <v>5921</v>
      </c>
      <c r="J9" s="297">
        <v>2034</v>
      </c>
      <c r="K9" s="297">
        <v>7955</v>
      </c>
    </row>
    <row r="10" spans="1:11" ht="15.75" customHeight="1">
      <c r="A10" s="298" t="s">
        <v>355</v>
      </c>
      <c r="B10" s="299"/>
      <c r="C10" s="297">
        <v>135</v>
      </c>
      <c r="D10" s="297">
        <v>75</v>
      </c>
      <c r="E10" s="297">
        <v>210</v>
      </c>
      <c r="F10" s="297">
        <v>300</v>
      </c>
      <c r="G10" s="297">
        <v>394</v>
      </c>
      <c r="H10" s="297">
        <v>694</v>
      </c>
      <c r="I10" s="297">
        <v>10422</v>
      </c>
      <c r="J10" s="297">
        <v>16116</v>
      </c>
      <c r="K10" s="297">
        <v>26538</v>
      </c>
    </row>
    <row r="11" spans="1:11" ht="15.75" customHeight="1">
      <c r="A11" s="298" t="s">
        <v>334</v>
      </c>
      <c r="B11" s="299"/>
      <c r="C11" s="297">
        <v>651</v>
      </c>
      <c r="D11" s="297">
        <v>401</v>
      </c>
      <c r="E11" s="297">
        <v>1052</v>
      </c>
      <c r="F11" s="297">
        <v>743</v>
      </c>
      <c r="G11" s="297">
        <v>1794</v>
      </c>
      <c r="H11" s="297">
        <v>2537</v>
      </c>
      <c r="I11" s="297">
        <v>51760</v>
      </c>
      <c r="J11" s="297">
        <v>60235</v>
      </c>
      <c r="K11" s="297">
        <v>111995</v>
      </c>
    </row>
    <row r="12" spans="1:11" ht="15.75" customHeight="1">
      <c r="A12" s="298" t="s">
        <v>365</v>
      </c>
      <c r="B12" s="299"/>
      <c r="C12" s="297">
        <v>2</v>
      </c>
      <c r="D12" s="297">
        <v>0</v>
      </c>
      <c r="E12" s="297">
        <v>2</v>
      </c>
      <c r="F12" s="297">
        <v>0</v>
      </c>
      <c r="G12" s="297">
        <v>0</v>
      </c>
      <c r="H12" s="297">
        <v>0</v>
      </c>
      <c r="I12" s="297">
        <v>53</v>
      </c>
      <c r="J12" s="297">
        <v>50</v>
      </c>
      <c r="K12" s="297">
        <v>103</v>
      </c>
    </row>
    <row r="13" spans="1:11" ht="15.75" customHeight="1">
      <c r="A13" s="298" t="s">
        <v>56</v>
      </c>
      <c r="B13" s="299"/>
      <c r="C13" s="297">
        <v>33</v>
      </c>
      <c r="D13" s="297">
        <v>28</v>
      </c>
      <c r="E13" s="297">
        <v>61</v>
      </c>
      <c r="F13" s="297">
        <v>55</v>
      </c>
      <c r="G13" s="297">
        <v>59</v>
      </c>
      <c r="H13" s="297">
        <v>114</v>
      </c>
      <c r="I13" s="297">
        <v>1327</v>
      </c>
      <c r="J13" s="297">
        <v>2295</v>
      </c>
      <c r="K13" s="297">
        <v>3622</v>
      </c>
    </row>
    <row r="14" spans="1:11" ht="15.75" customHeight="1">
      <c r="A14" s="298" t="s">
        <v>364</v>
      </c>
      <c r="B14" s="299"/>
      <c r="C14" s="297">
        <v>10</v>
      </c>
      <c r="D14" s="297">
        <v>2</v>
      </c>
      <c r="E14" s="297">
        <v>12</v>
      </c>
      <c r="F14" s="297">
        <v>18</v>
      </c>
      <c r="G14" s="297">
        <v>0</v>
      </c>
      <c r="H14" s="297">
        <v>18</v>
      </c>
      <c r="I14" s="297">
        <v>431</v>
      </c>
      <c r="J14" s="297">
        <v>267</v>
      </c>
      <c r="K14" s="297">
        <v>698</v>
      </c>
    </row>
    <row r="15" spans="1:11" ht="15.75" customHeight="1">
      <c r="A15" s="298" t="s">
        <v>360</v>
      </c>
      <c r="B15" s="299"/>
      <c r="C15" s="297">
        <v>2</v>
      </c>
      <c r="D15" s="297">
        <v>2</v>
      </c>
      <c r="E15" s="297">
        <v>4</v>
      </c>
      <c r="F15" s="297">
        <v>0</v>
      </c>
      <c r="G15" s="297">
        <v>5</v>
      </c>
      <c r="H15" s="297">
        <v>5</v>
      </c>
      <c r="I15" s="297">
        <v>172</v>
      </c>
      <c r="J15" s="297">
        <v>218</v>
      </c>
      <c r="K15" s="297">
        <v>390</v>
      </c>
    </row>
    <row r="16" spans="1:11" ht="15.75" customHeight="1">
      <c r="A16" s="298" t="s">
        <v>335</v>
      </c>
      <c r="B16" s="299"/>
      <c r="C16" s="297">
        <v>377</v>
      </c>
      <c r="D16" s="297">
        <v>474</v>
      </c>
      <c r="E16" s="297">
        <v>851</v>
      </c>
      <c r="F16" s="297">
        <v>473</v>
      </c>
      <c r="G16" s="297">
        <v>461</v>
      </c>
      <c r="H16" s="297">
        <v>934</v>
      </c>
      <c r="I16" s="297">
        <v>31419</v>
      </c>
      <c r="J16" s="297">
        <v>49220</v>
      </c>
      <c r="K16" s="297">
        <v>80639</v>
      </c>
    </row>
    <row r="17" spans="1:11" ht="15.75" customHeight="1">
      <c r="A17" s="661" t="s">
        <v>316</v>
      </c>
      <c r="B17" s="296" t="s">
        <v>319</v>
      </c>
      <c r="C17" s="297">
        <v>225</v>
      </c>
      <c r="D17" s="297">
        <v>81</v>
      </c>
      <c r="E17" s="297">
        <v>306</v>
      </c>
      <c r="F17" s="297">
        <v>21</v>
      </c>
      <c r="G17" s="297">
        <v>0</v>
      </c>
      <c r="H17" s="297">
        <v>21</v>
      </c>
      <c r="I17" s="297">
        <v>10721</v>
      </c>
      <c r="J17" s="297">
        <v>11140</v>
      </c>
      <c r="K17" s="297">
        <v>21861</v>
      </c>
    </row>
    <row r="18" spans="1:11" ht="15.75" customHeight="1">
      <c r="A18" s="662"/>
      <c r="B18" s="296" t="s">
        <v>317</v>
      </c>
      <c r="C18" s="297">
        <v>192</v>
      </c>
      <c r="D18" s="297">
        <v>71</v>
      </c>
      <c r="E18" s="297">
        <v>263</v>
      </c>
      <c r="F18" s="297">
        <v>0</v>
      </c>
      <c r="G18" s="297">
        <v>0</v>
      </c>
      <c r="H18" s="297">
        <v>0</v>
      </c>
      <c r="I18" s="297">
        <v>9945</v>
      </c>
      <c r="J18" s="297">
        <v>8173</v>
      </c>
      <c r="K18" s="297">
        <v>18118</v>
      </c>
    </row>
    <row r="19" spans="1:11" ht="29.25" customHeight="1">
      <c r="A19" s="662"/>
      <c r="B19" s="300" t="s">
        <v>322</v>
      </c>
      <c r="C19" s="297">
        <v>646</v>
      </c>
      <c r="D19" s="297">
        <v>290</v>
      </c>
      <c r="E19" s="297">
        <v>936</v>
      </c>
      <c r="F19" s="297">
        <v>16</v>
      </c>
      <c r="G19" s="297">
        <v>29</v>
      </c>
      <c r="H19" s="297">
        <v>45</v>
      </c>
      <c r="I19" s="297">
        <v>8631</v>
      </c>
      <c r="J19" s="297">
        <v>4876</v>
      </c>
      <c r="K19" s="297">
        <v>13507</v>
      </c>
    </row>
    <row r="20" spans="1:11" ht="15.75" customHeight="1">
      <c r="A20" s="662"/>
      <c r="B20" s="296" t="s">
        <v>318</v>
      </c>
      <c r="C20" s="297">
        <v>313</v>
      </c>
      <c r="D20" s="297">
        <v>25</v>
      </c>
      <c r="E20" s="297">
        <v>338</v>
      </c>
      <c r="F20" s="297"/>
      <c r="G20" s="297"/>
      <c r="H20" s="297"/>
      <c r="I20" s="297">
        <v>8511</v>
      </c>
      <c r="J20" s="297">
        <v>1133</v>
      </c>
      <c r="K20" s="297">
        <v>9644</v>
      </c>
    </row>
    <row r="21" spans="1:11" ht="15.75" customHeight="1">
      <c r="A21" s="662"/>
      <c r="B21" s="296" t="s">
        <v>320</v>
      </c>
      <c r="C21" s="297">
        <v>163</v>
      </c>
      <c r="D21" s="297">
        <v>80</v>
      </c>
      <c r="E21" s="297">
        <v>243</v>
      </c>
      <c r="F21" s="297"/>
      <c r="G21" s="297"/>
      <c r="H21" s="297"/>
      <c r="I21" s="297">
        <v>5730</v>
      </c>
      <c r="J21" s="297">
        <v>3232</v>
      </c>
      <c r="K21" s="297">
        <v>8962</v>
      </c>
    </row>
    <row r="22" spans="1:11" ht="15.75" customHeight="1">
      <c r="A22" s="662"/>
      <c r="B22" s="296" t="s">
        <v>321</v>
      </c>
      <c r="C22" s="297">
        <v>181</v>
      </c>
      <c r="D22" s="297">
        <v>50</v>
      </c>
      <c r="E22" s="297">
        <v>231</v>
      </c>
      <c r="F22" s="297"/>
      <c r="G22" s="297"/>
      <c r="H22" s="297"/>
      <c r="I22" s="297">
        <v>4366</v>
      </c>
      <c r="J22" s="297">
        <v>1826</v>
      </c>
      <c r="K22" s="297">
        <v>6192</v>
      </c>
    </row>
    <row r="23" spans="1:11" ht="15.75" customHeight="1">
      <c r="A23" s="662"/>
      <c r="B23" s="296" t="s">
        <v>1343</v>
      </c>
      <c r="C23" s="297">
        <v>21</v>
      </c>
      <c r="D23" s="297">
        <v>3</v>
      </c>
      <c r="E23" s="297">
        <v>24</v>
      </c>
      <c r="F23" s="297">
        <v>1</v>
      </c>
      <c r="G23" s="297">
        <v>18</v>
      </c>
      <c r="H23" s="297">
        <v>19</v>
      </c>
      <c r="I23" s="297">
        <v>1284</v>
      </c>
      <c r="J23" s="297">
        <v>1064</v>
      </c>
      <c r="K23" s="297">
        <v>2348</v>
      </c>
    </row>
    <row r="24" spans="1:11" ht="15.75" customHeight="1">
      <c r="A24" s="662"/>
      <c r="B24" s="296" t="s">
        <v>324</v>
      </c>
      <c r="C24" s="297">
        <v>71</v>
      </c>
      <c r="D24" s="297">
        <v>33</v>
      </c>
      <c r="E24" s="297">
        <v>104</v>
      </c>
      <c r="F24" s="297"/>
      <c r="G24" s="297"/>
      <c r="H24" s="297"/>
      <c r="I24" s="297">
        <v>683</v>
      </c>
      <c r="J24" s="297">
        <v>345</v>
      </c>
      <c r="K24" s="297">
        <v>1028</v>
      </c>
    </row>
    <row r="25" spans="1:11" ht="15.75" customHeight="1">
      <c r="A25" s="662"/>
      <c r="B25" s="296" t="s">
        <v>323</v>
      </c>
      <c r="C25" s="297">
        <v>6</v>
      </c>
      <c r="D25" s="297">
        <v>2</v>
      </c>
      <c r="E25" s="297">
        <v>8</v>
      </c>
      <c r="F25" s="297"/>
      <c r="G25" s="297"/>
      <c r="H25" s="297"/>
      <c r="I25" s="297">
        <v>310</v>
      </c>
      <c r="J25" s="297">
        <v>306</v>
      </c>
      <c r="K25" s="297">
        <v>616</v>
      </c>
    </row>
    <row r="26" spans="1:11" ht="15.75" customHeight="1">
      <c r="A26" s="662"/>
      <c r="B26" s="296" t="s">
        <v>327</v>
      </c>
      <c r="C26" s="297">
        <v>44</v>
      </c>
      <c r="D26" s="297">
        <v>5</v>
      </c>
      <c r="E26" s="297">
        <v>49</v>
      </c>
      <c r="F26" s="297"/>
      <c r="G26" s="297"/>
      <c r="H26" s="297"/>
      <c r="I26" s="297">
        <v>493</v>
      </c>
      <c r="J26" s="297">
        <v>58</v>
      </c>
      <c r="K26" s="297">
        <v>551</v>
      </c>
    </row>
    <row r="27" spans="1:11" ht="15.75" customHeight="1">
      <c r="A27" s="662"/>
      <c r="B27" s="296" t="s">
        <v>326</v>
      </c>
      <c r="C27" s="297">
        <v>49</v>
      </c>
      <c r="D27" s="297">
        <v>4</v>
      </c>
      <c r="E27" s="297">
        <v>53</v>
      </c>
      <c r="F27" s="297"/>
      <c r="G27" s="297"/>
      <c r="H27" s="297"/>
      <c r="I27" s="297">
        <v>315</v>
      </c>
      <c r="J27" s="297">
        <v>160</v>
      </c>
      <c r="K27" s="297">
        <v>475</v>
      </c>
    </row>
    <row r="28" spans="1:11" ht="15.75" customHeight="1">
      <c r="A28" s="662"/>
      <c r="B28" s="296" t="s">
        <v>332</v>
      </c>
      <c r="C28" s="297"/>
      <c r="D28" s="297"/>
      <c r="E28" s="297"/>
      <c r="F28" s="297"/>
      <c r="G28" s="297"/>
      <c r="H28" s="297"/>
      <c r="I28" s="297">
        <v>153</v>
      </c>
      <c r="J28" s="297">
        <v>125</v>
      </c>
      <c r="K28" s="297">
        <v>278</v>
      </c>
    </row>
    <row r="29" spans="1:11" ht="15.75" customHeight="1">
      <c r="A29" s="662"/>
      <c r="B29" s="296" t="s">
        <v>325</v>
      </c>
      <c r="C29" s="297">
        <v>17</v>
      </c>
      <c r="D29" s="297">
        <v>1</v>
      </c>
      <c r="E29" s="297">
        <v>18</v>
      </c>
      <c r="F29" s="297"/>
      <c r="G29" s="297"/>
      <c r="H29" s="297"/>
      <c r="I29" s="297">
        <v>159</v>
      </c>
      <c r="J29" s="297">
        <v>16</v>
      </c>
      <c r="K29" s="297">
        <v>175</v>
      </c>
    </row>
    <row r="30" spans="1:11" ht="15.75" customHeight="1">
      <c r="A30" s="662"/>
      <c r="B30" s="296" t="s">
        <v>328</v>
      </c>
      <c r="C30" s="297">
        <v>1</v>
      </c>
      <c r="D30" s="297">
        <v>0</v>
      </c>
      <c r="E30" s="297">
        <v>1</v>
      </c>
      <c r="F30" s="297"/>
      <c r="G30" s="297"/>
      <c r="H30" s="297"/>
      <c r="I30" s="297">
        <v>92</v>
      </c>
      <c r="J30" s="297">
        <v>73</v>
      </c>
      <c r="K30" s="297">
        <v>165</v>
      </c>
    </row>
    <row r="31" spans="1:11" ht="15.75" customHeight="1">
      <c r="A31" s="662"/>
      <c r="B31" s="296" t="s">
        <v>330</v>
      </c>
      <c r="C31" s="297">
        <v>0</v>
      </c>
      <c r="D31" s="297">
        <v>0</v>
      </c>
      <c r="E31" s="297">
        <v>0</v>
      </c>
      <c r="F31" s="297"/>
      <c r="G31" s="297"/>
      <c r="H31" s="297"/>
      <c r="I31" s="297">
        <v>40</v>
      </c>
      <c r="J31" s="297">
        <v>4</v>
      </c>
      <c r="K31" s="297">
        <v>44</v>
      </c>
    </row>
    <row r="32" spans="1:11" ht="15.75" customHeight="1">
      <c r="A32" s="662"/>
      <c r="B32" s="296" t="s">
        <v>331</v>
      </c>
      <c r="C32" s="297">
        <v>0</v>
      </c>
      <c r="D32" s="297">
        <v>2</v>
      </c>
      <c r="E32" s="297">
        <v>2</v>
      </c>
      <c r="F32" s="297"/>
      <c r="G32" s="297"/>
      <c r="H32" s="297"/>
      <c r="I32" s="297">
        <v>26</v>
      </c>
      <c r="J32" s="297">
        <v>10</v>
      </c>
      <c r="K32" s="297">
        <v>36</v>
      </c>
    </row>
    <row r="33" spans="1:11" ht="15.75" customHeight="1">
      <c r="A33" s="662"/>
      <c r="B33" s="296" t="s">
        <v>329</v>
      </c>
      <c r="C33" s="297">
        <v>7</v>
      </c>
      <c r="D33" s="297">
        <v>0</v>
      </c>
      <c r="E33" s="297">
        <v>7</v>
      </c>
      <c r="F33" s="297"/>
      <c r="G33" s="297"/>
      <c r="H33" s="297"/>
      <c r="I33" s="297">
        <v>26</v>
      </c>
      <c r="J33" s="297">
        <v>4</v>
      </c>
      <c r="K33" s="297">
        <v>30</v>
      </c>
    </row>
    <row r="34" spans="1:11" ht="15.75" customHeight="1">
      <c r="A34" s="663"/>
      <c r="B34" s="296" t="s">
        <v>373</v>
      </c>
      <c r="C34" s="297"/>
      <c r="D34" s="297"/>
      <c r="E34" s="297"/>
      <c r="F34" s="297"/>
      <c r="G34" s="297"/>
      <c r="H34" s="297"/>
      <c r="I34" s="297">
        <v>13</v>
      </c>
      <c r="J34" s="297">
        <v>5</v>
      </c>
      <c r="K34" s="297">
        <v>18</v>
      </c>
    </row>
    <row r="35" spans="1:11" ht="15.75" customHeight="1">
      <c r="A35" s="298" t="s">
        <v>333</v>
      </c>
      <c r="B35" s="299"/>
      <c r="C35" s="297">
        <v>1936</v>
      </c>
      <c r="D35" s="297">
        <v>647</v>
      </c>
      <c r="E35" s="297">
        <v>2583</v>
      </c>
      <c r="F35" s="297">
        <v>38</v>
      </c>
      <c r="G35" s="297">
        <v>47</v>
      </c>
      <c r="H35" s="297">
        <v>85</v>
      </c>
      <c r="I35" s="297">
        <v>51498</v>
      </c>
      <c r="J35" s="297">
        <v>32550</v>
      </c>
      <c r="K35" s="297">
        <v>84048</v>
      </c>
    </row>
    <row r="36" spans="1:11" ht="15.75" customHeight="1">
      <c r="A36" s="298" t="s">
        <v>358</v>
      </c>
      <c r="B36" s="299"/>
      <c r="C36" s="297">
        <v>8</v>
      </c>
      <c r="D36" s="297">
        <v>3</v>
      </c>
      <c r="E36" s="297">
        <v>11</v>
      </c>
      <c r="F36" s="297">
        <v>3</v>
      </c>
      <c r="G36" s="297">
        <v>15</v>
      </c>
      <c r="H36" s="297">
        <v>18</v>
      </c>
      <c r="I36" s="297">
        <v>392</v>
      </c>
      <c r="J36" s="297">
        <v>539</v>
      </c>
      <c r="K36" s="297">
        <v>931</v>
      </c>
    </row>
    <row r="37" spans="1:11" ht="15.75" customHeight="1">
      <c r="A37" s="298" t="s">
        <v>44</v>
      </c>
      <c r="B37" s="299"/>
      <c r="C37" s="297">
        <v>86</v>
      </c>
      <c r="D37" s="297">
        <v>96</v>
      </c>
      <c r="E37" s="297">
        <v>182</v>
      </c>
      <c r="F37" s="297">
        <v>84</v>
      </c>
      <c r="G37" s="297">
        <v>130</v>
      </c>
      <c r="H37" s="297">
        <v>214</v>
      </c>
      <c r="I37" s="297">
        <v>1205</v>
      </c>
      <c r="J37" s="297">
        <v>1366</v>
      </c>
      <c r="K37" s="297">
        <v>2571</v>
      </c>
    </row>
    <row r="38" spans="1:11" ht="15.75" customHeight="1">
      <c r="A38" s="298" t="s">
        <v>361</v>
      </c>
      <c r="B38" s="299"/>
      <c r="C38" s="297">
        <v>28</v>
      </c>
      <c r="D38" s="297">
        <v>11</v>
      </c>
      <c r="E38" s="297">
        <v>39</v>
      </c>
      <c r="F38" s="297">
        <v>0</v>
      </c>
      <c r="G38" s="297">
        <v>5</v>
      </c>
      <c r="H38" s="297">
        <v>5</v>
      </c>
      <c r="I38" s="297">
        <v>145</v>
      </c>
      <c r="J38" s="297">
        <v>143</v>
      </c>
      <c r="K38" s="297">
        <v>288</v>
      </c>
    </row>
    <row r="39" spans="1:11" ht="15.75" customHeight="1">
      <c r="A39" s="661" t="s">
        <v>352</v>
      </c>
      <c r="B39" s="296" t="s">
        <v>374</v>
      </c>
      <c r="C39" s="297">
        <v>307</v>
      </c>
      <c r="D39" s="297">
        <v>355</v>
      </c>
      <c r="E39" s="297">
        <v>662</v>
      </c>
      <c r="F39" s="297">
        <v>468</v>
      </c>
      <c r="G39" s="297">
        <v>710</v>
      </c>
      <c r="H39" s="297">
        <v>1178</v>
      </c>
      <c r="I39" s="297">
        <v>22460</v>
      </c>
      <c r="J39" s="297">
        <v>33287</v>
      </c>
      <c r="K39" s="297">
        <v>55747</v>
      </c>
    </row>
    <row r="40" spans="1:11" ht="15.75" customHeight="1">
      <c r="A40" s="662"/>
      <c r="B40" s="296" t="s">
        <v>375</v>
      </c>
      <c r="C40" s="297">
        <v>32</v>
      </c>
      <c r="D40" s="297">
        <v>12</v>
      </c>
      <c r="E40" s="297">
        <v>44</v>
      </c>
      <c r="F40" s="297">
        <v>78</v>
      </c>
      <c r="G40" s="297">
        <v>15</v>
      </c>
      <c r="H40" s="297">
        <v>93</v>
      </c>
      <c r="I40" s="297">
        <v>645</v>
      </c>
      <c r="J40" s="297">
        <v>412</v>
      </c>
      <c r="K40" s="297">
        <v>1057</v>
      </c>
    </row>
    <row r="41" spans="1:11" ht="15.75" customHeight="1">
      <c r="A41" s="662"/>
      <c r="B41" s="296" t="s">
        <v>376</v>
      </c>
      <c r="C41" s="297">
        <v>26</v>
      </c>
      <c r="D41" s="297">
        <v>14</v>
      </c>
      <c r="E41" s="297">
        <v>40</v>
      </c>
      <c r="F41" s="297">
        <v>2</v>
      </c>
      <c r="G41" s="297">
        <v>2</v>
      </c>
      <c r="H41" s="297">
        <v>4</v>
      </c>
      <c r="I41" s="297">
        <v>88</v>
      </c>
      <c r="J41" s="297">
        <v>67</v>
      </c>
      <c r="K41" s="297">
        <v>155</v>
      </c>
    </row>
    <row r="42" spans="1:11" ht="15.75" customHeight="1">
      <c r="A42" s="662"/>
      <c r="B42" s="296" t="s">
        <v>377</v>
      </c>
      <c r="C42" s="297">
        <v>0</v>
      </c>
      <c r="D42" s="297">
        <v>0</v>
      </c>
      <c r="E42" s="297">
        <v>0</v>
      </c>
      <c r="F42" s="297">
        <v>4</v>
      </c>
      <c r="G42" s="297">
        <v>2</v>
      </c>
      <c r="H42" s="297">
        <v>6</v>
      </c>
      <c r="I42" s="297">
        <v>38</v>
      </c>
      <c r="J42" s="297">
        <v>42</v>
      </c>
      <c r="K42" s="297">
        <v>80</v>
      </c>
    </row>
    <row r="43" spans="1:11" ht="15.75" customHeight="1">
      <c r="A43" s="663"/>
      <c r="B43" s="296" t="s">
        <v>378</v>
      </c>
      <c r="C43" s="297">
        <v>0</v>
      </c>
      <c r="D43" s="297">
        <v>0</v>
      </c>
      <c r="E43" s="297">
        <v>0</v>
      </c>
      <c r="F43" s="297">
        <v>6</v>
      </c>
      <c r="G43" s="297">
        <v>4</v>
      </c>
      <c r="H43" s="297">
        <v>10</v>
      </c>
      <c r="I43" s="297">
        <v>29</v>
      </c>
      <c r="J43" s="297">
        <v>12</v>
      </c>
      <c r="K43" s="297">
        <v>41</v>
      </c>
    </row>
    <row r="44" spans="1:11" ht="15.75" customHeight="1">
      <c r="A44" s="298" t="s">
        <v>379</v>
      </c>
      <c r="B44" s="299"/>
      <c r="C44" s="297">
        <v>365</v>
      </c>
      <c r="D44" s="297">
        <v>381</v>
      </c>
      <c r="E44" s="297">
        <v>746</v>
      </c>
      <c r="F44" s="297">
        <v>558</v>
      </c>
      <c r="G44" s="297">
        <v>733</v>
      </c>
      <c r="H44" s="297">
        <v>1291</v>
      </c>
      <c r="I44" s="297">
        <v>23260</v>
      </c>
      <c r="J44" s="297">
        <v>33820</v>
      </c>
      <c r="K44" s="297">
        <v>57080</v>
      </c>
    </row>
    <row r="45" spans="1:11" ht="15.75" customHeight="1">
      <c r="A45" s="298" t="s">
        <v>367</v>
      </c>
      <c r="B45" s="299"/>
      <c r="C45" s="297">
        <v>8</v>
      </c>
      <c r="D45" s="297">
        <v>8</v>
      </c>
      <c r="E45" s="297">
        <v>16</v>
      </c>
      <c r="F45" s="297">
        <v>20</v>
      </c>
      <c r="G45" s="297">
        <v>17</v>
      </c>
      <c r="H45" s="297">
        <v>37</v>
      </c>
      <c r="I45" s="297">
        <v>34</v>
      </c>
      <c r="J45" s="297">
        <v>99</v>
      </c>
      <c r="K45" s="297">
        <v>133</v>
      </c>
    </row>
    <row r="46" spans="1:11" ht="15.75" customHeight="1">
      <c r="A46" s="661" t="s">
        <v>353</v>
      </c>
      <c r="B46" s="296" t="s">
        <v>353</v>
      </c>
      <c r="C46" s="297">
        <v>3</v>
      </c>
      <c r="D46" s="297">
        <v>131</v>
      </c>
      <c r="E46" s="297">
        <v>134</v>
      </c>
      <c r="F46" s="297">
        <v>0</v>
      </c>
      <c r="G46" s="297">
        <v>20</v>
      </c>
      <c r="H46" s="297">
        <v>20</v>
      </c>
      <c r="I46" s="297">
        <v>235</v>
      </c>
      <c r="J46" s="297">
        <v>2267</v>
      </c>
      <c r="K46" s="297">
        <v>2502</v>
      </c>
    </row>
    <row r="47" spans="1:11" ht="15.75" customHeight="1">
      <c r="A47" s="662"/>
      <c r="B47" s="296" t="s">
        <v>380</v>
      </c>
      <c r="C47" s="297">
        <v>2</v>
      </c>
      <c r="D47" s="297">
        <v>7</v>
      </c>
      <c r="E47" s="297">
        <v>9</v>
      </c>
      <c r="F47" s="297">
        <v>0</v>
      </c>
      <c r="G47" s="297">
        <v>54</v>
      </c>
      <c r="H47" s="297">
        <v>54</v>
      </c>
      <c r="I47" s="297">
        <v>45</v>
      </c>
      <c r="J47" s="297">
        <v>433</v>
      </c>
      <c r="K47" s="297">
        <v>478</v>
      </c>
    </row>
    <row r="48" spans="1:11" ht="15.75" customHeight="1">
      <c r="A48" s="663"/>
      <c r="B48" s="296" t="s">
        <v>328</v>
      </c>
      <c r="C48" s="297">
        <v>1</v>
      </c>
      <c r="D48" s="297">
        <v>0</v>
      </c>
      <c r="E48" s="297">
        <v>1</v>
      </c>
      <c r="F48" s="297">
        <v>0</v>
      </c>
      <c r="G48" s="297">
        <v>0</v>
      </c>
      <c r="H48" s="297">
        <v>0</v>
      </c>
      <c r="I48" s="297">
        <v>73</v>
      </c>
      <c r="J48" s="297">
        <v>194</v>
      </c>
      <c r="K48" s="297">
        <v>267</v>
      </c>
    </row>
    <row r="49" spans="1:11" ht="15.75" customHeight="1">
      <c r="A49" s="298" t="s">
        <v>381</v>
      </c>
      <c r="B49" s="299"/>
      <c r="C49" s="297">
        <v>6</v>
      </c>
      <c r="D49" s="297">
        <v>138</v>
      </c>
      <c r="E49" s="297">
        <v>144</v>
      </c>
      <c r="F49" s="297">
        <v>0</v>
      </c>
      <c r="G49" s="297">
        <v>74</v>
      </c>
      <c r="H49" s="297">
        <v>74</v>
      </c>
      <c r="I49" s="297">
        <v>353</v>
      </c>
      <c r="J49" s="297">
        <v>2894</v>
      </c>
      <c r="K49" s="297">
        <v>3247</v>
      </c>
    </row>
    <row r="50" spans="1:11" ht="15.75" customHeight="1">
      <c r="A50" s="661" t="s">
        <v>382</v>
      </c>
      <c r="B50" s="296" t="s">
        <v>383</v>
      </c>
      <c r="C50" s="297">
        <v>454</v>
      </c>
      <c r="D50" s="297">
        <v>354</v>
      </c>
      <c r="E50" s="297">
        <v>808</v>
      </c>
      <c r="F50" s="297">
        <v>293</v>
      </c>
      <c r="G50" s="297">
        <v>252</v>
      </c>
      <c r="H50" s="297">
        <v>545</v>
      </c>
      <c r="I50" s="297">
        <v>16593</v>
      </c>
      <c r="J50" s="297">
        <v>23173</v>
      </c>
      <c r="K50" s="297">
        <v>39766</v>
      </c>
    </row>
    <row r="51" spans="1:11" ht="15.75" customHeight="1">
      <c r="A51" s="662"/>
      <c r="B51" s="296" t="s">
        <v>384</v>
      </c>
      <c r="C51" s="297">
        <v>121</v>
      </c>
      <c r="D51" s="297">
        <v>148</v>
      </c>
      <c r="E51" s="297">
        <v>269</v>
      </c>
      <c r="F51" s="297">
        <v>93</v>
      </c>
      <c r="G51" s="297">
        <v>107</v>
      </c>
      <c r="H51" s="297">
        <v>200</v>
      </c>
      <c r="I51" s="297">
        <v>8833</v>
      </c>
      <c r="J51" s="297">
        <v>10786</v>
      </c>
      <c r="K51" s="297">
        <v>19619</v>
      </c>
    </row>
    <row r="52" spans="1:11" ht="15.75" customHeight="1">
      <c r="A52" s="662"/>
      <c r="B52" s="296" t="s">
        <v>386</v>
      </c>
      <c r="C52" s="297">
        <v>28</v>
      </c>
      <c r="D52" s="297">
        <v>18</v>
      </c>
      <c r="E52" s="297">
        <v>46</v>
      </c>
      <c r="F52" s="297">
        <v>28</v>
      </c>
      <c r="G52" s="297">
        <v>35</v>
      </c>
      <c r="H52" s="297">
        <v>63</v>
      </c>
      <c r="I52" s="297">
        <v>5898</v>
      </c>
      <c r="J52" s="297">
        <v>9571</v>
      </c>
      <c r="K52" s="297">
        <v>15469</v>
      </c>
    </row>
    <row r="53" spans="1:11" ht="15.75" customHeight="1">
      <c r="A53" s="662"/>
      <c r="B53" s="296" t="s">
        <v>385</v>
      </c>
      <c r="C53" s="297">
        <v>82</v>
      </c>
      <c r="D53" s="297">
        <v>101</v>
      </c>
      <c r="E53" s="297">
        <v>183</v>
      </c>
      <c r="F53" s="297">
        <v>286</v>
      </c>
      <c r="G53" s="297">
        <v>629</v>
      </c>
      <c r="H53" s="297">
        <v>915</v>
      </c>
      <c r="I53" s="297">
        <v>3706</v>
      </c>
      <c r="J53" s="297">
        <v>10484</v>
      </c>
      <c r="K53" s="297">
        <v>14190</v>
      </c>
    </row>
    <row r="54" spans="1:11" ht="15.75" customHeight="1">
      <c r="A54" s="662"/>
      <c r="B54" s="296" t="s">
        <v>389</v>
      </c>
      <c r="C54" s="297">
        <v>96</v>
      </c>
      <c r="D54" s="297">
        <v>75</v>
      </c>
      <c r="E54" s="297">
        <v>171</v>
      </c>
      <c r="F54" s="297">
        <v>110</v>
      </c>
      <c r="G54" s="297">
        <v>64</v>
      </c>
      <c r="H54" s="297">
        <v>174</v>
      </c>
      <c r="I54" s="297">
        <v>5113</v>
      </c>
      <c r="J54" s="297">
        <v>4181</v>
      </c>
      <c r="K54" s="297">
        <v>9294</v>
      </c>
    </row>
    <row r="55" spans="1:11" ht="15.75" customHeight="1">
      <c r="A55" s="662"/>
      <c r="B55" s="296" t="s">
        <v>52</v>
      </c>
      <c r="C55" s="297">
        <v>170</v>
      </c>
      <c r="D55" s="297">
        <v>160</v>
      </c>
      <c r="E55" s="297">
        <v>330</v>
      </c>
      <c r="F55" s="297">
        <v>130</v>
      </c>
      <c r="G55" s="297">
        <v>104</v>
      </c>
      <c r="H55" s="297">
        <v>234</v>
      </c>
      <c r="I55" s="297">
        <v>3250</v>
      </c>
      <c r="J55" s="297">
        <v>5734</v>
      </c>
      <c r="K55" s="297">
        <v>8984</v>
      </c>
    </row>
    <row r="56" spans="1:11" ht="15.75" customHeight="1">
      <c r="A56" s="662"/>
      <c r="B56" s="296" t="s">
        <v>387</v>
      </c>
      <c r="C56" s="297">
        <v>69</v>
      </c>
      <c r="D56" s="297">
        <v>33</v>
      </c>
      <c r="E56" s="297">
        <v>102</v>
      </c>
      <c r="F56" s="297">
        <v>45</v>
      </c>
      <c r="G56" s="297">
        <v>13</v>
      </c>
      <c r="H56" s="297">
        <v>58</v>
      </c>
      <c r="I56" s="297">
        <v>4022</v>
      </c>
      <c r="J56" s="297">
        <v>3299</v>
      </c>
      <c r="K56" s="297">
        <v>7321</v>
      </c>
    </row>
    <row r="57" spans="1:11" ht="15.75" customHeight="1">
      <c r="A57" s="662"/>
      <c r="B57" s="296" t="s">
        <v>388</v>
      </c>
      <c r="C57" s="297">
        <v>19</v>
      </c>
      <c r="D57" s="297">
        <v>19</v>
      </c>
      <c r="E57" s="297">
        <v>38</v>
      </c>
      <c r="F57" s="297">
        <v>25</v>
      </c>
      <c r="G57" s="297">
        <v>18</v>
      </c>
      <c r="H57" s="297">
        <v>43</v>
      </c>
      <c r="I57" s="297">
        <v>3207</v>
      </c>
      <c r="J57" s="297">
        <v>3967</v>
      </c>
      <c r="K57" s="297">
        <v>7174</v>
      </c>
    </row>
    <row r="58" spans="1:11" ht="15.75" customHeight="1">
      <c r="A58" s="662"/>
      <c r="B58" s="296" t="s">
        <v>390</v>
      </c>
      <c r="C58" s="297">
        <v>10</v>
      </c>
      <c r="D58" s="297">
        <v>11</v>
      </c>
      <c r="E58" s="297">
        <v>21</v>
      </c>
      <c r="F58" s="297">
        <v>21</v>
      </c>
      <c r="G58" s="297">
        <v>40</v>
      </c>
      <c r="H58" s="297">
        <v>61</v>
      </c>
      <c r="I58" s="297">
        <v>1011</v>
      </c>
      <c r="J58" s="297">
        <v>2248</v>
      </c>
      <c r="K58" s="297">
        <v>3259</v>
      </c>
    </row>
    <row r="59" spans="1:11" ht="15.75" customHeight="1">
      <c r="A59" s="662"/>
      <c r="B59" s="296" t="s">
        <v>391</v>
      </c>
      <c r="C59" s="297">
        <v>1</v>
      </c>
      <c r="D59" s="297">
        <v>4</v>
      </c>
      <c r="E59" s="297">
        <v>5</v>
      </c>
      <c r="F59" s="297">
        <v>3</v>
      </c>
      <c r="G59" s="297">
        <v>20</v>
      </c>
      <c r="H59" s="297">
        <v>23</v>
      </c>
      <c r="I59" s="297">
        <v>288</v>
      </c>
      <c r="J59" s="297">
        <v>708</v>
      </c>
      <c r="K59" s="297">
        <v>996</v>
      </c>
    </row>
    <row r="60" spans="1:11" ht="15.75" customHeight="1">
      <c r="A60" s="663"/>
      <c r="B60" s="296" t="s">
        <v>392</v>
      </c>
      <c r="C60" s="297">
        <v>14</v>
      </c>
      <c r="D60" s="297">
        <v>10</v>
      </c>
      <c r="E60" s="297">
        <v>24</v>
      </c>
      <c r="F60" s="297">
        <v>45</v>
      </c>
      <c r="G60" s="297">
        <v>63</v>
      </c>
      <c r="H60" s="297">
        <v>108</v>
      </c>
      <c r="I60" s="297">
        <v>139</v>
      </c>
      <c r="J60" s="297">
        <v>206</v>
      </c>
      <c r="K60" s="297">
        <v>345</v>
      </c>
    </row>
    <row r="61" spans="1:11" ht="15.75" customHeight="1">
      <c r="A61" s="298" t="s">
        <v>393</v>
      </c>
      <c r="B61" s="299"/>
      <c r="C61" s="297">
        <v>1064</v>
      </c>
      <c r="D61" s="297">
        <v>933</v>
      </c>
      <c r="E61" s="297">
        <v>1997</v>
      </c>
      <c r="F61" s="297">
        <v>1079</v>
      </c>
      <c r="G61" s="297">
        <v>1345</v>
      </c>
      <c r="H61" s="297">
        <v>2424</v>
      </c>
      <c r="I61" s="297">
        <v>52060</v>
      </c>
      <c r="J61" s="297">
        <v>74357</v>
      </c>
      <c r="K61" s="297">
        <v>126417</v>
      </c>
    </row>
    <row r="62" spans="1:11" ht="15.75" customHeight="1">
      <c r="A62" s="298" t="s">
        <v>336</v>
      </c>
      <c r="B62" s="299"/>
      <c r="C62" s="297">
        <v>258</v>
      </c>
      <c r="D62" s="297">
        <v>233</v>
      </c>
      <c r="E62" s="297">
        <v>491</v>
      </c>
      <c r="F62" s="297">
        <v>430</v>
      </c>
      <c r="G62" s="297">
        <v>1256</v>
      </c>
      <c r="H62" s="297">
        <v>1686</v>
      </c>
      <c r="I62" s="297">
        <v>53103</v>
      </c>
      <c r="J62" s="297">
        <v>49627</v>
      </c>
      <c r="K62" s="297">
        <v>102730</v>
      </c>
    </row>
    <row r="63" spans="1:11" ht="15.75" customHeight="1">
      <c r="A63" s="298" t="s">
        <v>46</v>
      </c>
      <c r="B63" s="299"/>
      <c r="C63" s="297">
        <v>47</v>
      </c>
      <c r="D63" s="297">
        <v>31</v>
      </c>
      <c r="E63" s="297">
        <v>78</v>
      </c>
      <c r="F63" s="297">
        <v>76</v>
      </c>
      <c r="G63" s="297">
        <v>41</v>
      </c>
      <c r="H63" s="297">
        <v>117</v>
      </c>
      <c r="I63" s="297">
        <v>3473</v>
      </c>
      <c r="J63" s="297">
        <v>2722</v>
      </c>
      <c r="K63" s="297">
        <v>6195</v>
      </c>
    </row>
    <row r="64" spans="1:11" ht="15.75" customHeight="1">
      <c r="A64" s="298" t="s">
        <v>48</v>
      </c>
      <c r="B64" s="299"/>
      <c r="C64" s="297">
        <v>133</v>
      </c>
      <c r="D64" s="297">
        <v>92</v>
      </c>
      <c r="E64" s="297">
        <v>225</v>
      </c>
      <c r="F64" s="297">
        <v>14</v>
      </c>
      <c r="G64" s="297">
        <v>16</v>
      </c>
      <c r="H64" s="297">
        <v>30</v>
      </c>
      <c r="I64" s="297">
        <v>4574</v>
      </c>
      <c r="J64" s="297">
        <v>2854</v>
      </c>
      <c r="K64" s="297">
        <v>7428</v>
      </c>
    </row>
    <row r="65" spans="1:11" ht="15.75" customHeight="1">
      <c r="A65" s="298" t="s">
        <v>357</v>
      </c>
      <c r="B65" s="299"/>
      <c r="C65" s="297">
        <v>64</v>
      </c>
      <c r="D65" s="297">
        <v>26</v>
      </c>
      <c r="E65" s="297">
        <v>90</v>
      </c>
      <c r="F65" s="297">
        <v>86</v>
      </c>
      <c r="G65" s="297">
        <v>74</v>
      </c>
      <c r="H65" s="297">
        <v>160</v>
      </c>
      <c r="I65" s="297">
        <v>3469</v>
      </c>
      <c r="J65" s="297">
        <v>3912</v>
      </c>
      <c r="K65" s="297">
        <v>7381</v>
      </c>
    </row>
    <row r="66" spans="1:11" ht="15.75" customHeight="1">
      <c r="A66" s="298" t="s">
        <v>394</v>
      </c>
      <c r="B66" s="299"/>
      <c r="C66" s="297">
        <v>56</v>
      </c>
      <c r="D66" s="297">
        <v>76</v>
      </c>
      <c r="E66" s="297">
        <v>132</v>
      </c>
      <c r="F66" s="297">
        <v>123</v>
      </c>
      <c r="G66" s="297">
        <v>179</v>
      </c>
      <c r="H66" s="297">
        <v>302</v>
      </c>
      <c r="I66" s="297">
        <v>50</v>
      </c>
      <c r="J66" s="297">
        <v>86</v>
      </c>
      <c r="K66" s="297">
        <v>136</v>
      </c>
    </row>
    <row r="67" spans="1:11" ht="15.75" customHeight="1">
      <c r="A67" s="298" t="s">
        <v>49</v>
      </c>
      <c r="B67" s="299"/>
      <c r="C67" s="297">
        <v>657</v>
      </c>
      <c r="D67" s="297">
        <v>445</v>
      </c>
      <c r="E67" s="297">
        <v>1102</v>
      </c>
      <c r="F67" s="297">
        <v>327</v>
      </c>
      <c r="G67" s="297">
        <v>386</v>
      </c>
      <c r="H67" s="297">
        <v>713</v>
      </c>
      <c r="I67" s="297">
        <v>142647</v>
      </c>
      <c r="J67" s="297">
        <v>82083</v>
      </c>
      <c r="K67" s="297">
        <v>224730</v>
      </c>
    </row>
    <row r="68" spans="1:11" ht="15.75" customHeight="1">
      <c r="A68" s="298" t="s">
        <v>366</v>
      </c>
      <c r="B68" s="299"/>
      <c r="C68" s="297">
        <v>53</v>
      </c>
      <c r="D68" s="297">
        <v>35</v>
      </c>
      <c r="E68" s="297">
        <v>88</v>
      </c>
      <c r="F68" s="297">
        <v>9</v>
      </c>
      <c r="G68" s="297">
        <v>17</v>
      </c>
      <c r="H68" s="297">
        <v>26</v>
      </c>
      <c r="I68" s="297">
        <v>162</v>
      </c>
      <c r="J68" s="297">
        <v>137</v>
      </c>
      <c r="K68" s="297">
        <v>299</v>
      </c>
    </row>
    <row r="69" spans="1:11" ht="15.75" customHeight="1">
      <c r="A69" s="658" t="s">
        <v>337</v>
      </c>
      <c r="B69" s="296" t="s">
        <v>338</v>
      </c>
      <c r="C69" s="297">
        <v>156</v>
      </c>
      <c r="D69" s="297">
        <v>66</v>
      </c>
      <c r="E69" s="297">
        <v>222</v>
      </c>
      <c r="F69" s="297">
        <v>0</v>
      </c>
      <c r="G69" s="297">
        <v>0</v>
      </c>
      <c r="H69" s="297">
        <v>0</v>
      </c>
      <c r="I69" s="297">
        <v>9917</v>
      </c>
      <c r="J69" s="297">
        <v>8483</v>
      </c>
      <c r="K69" s="297">
        <v>18400</v>
      </c>
    </row>
    <row r="70" spans="1:11" ht="15.75" customHeight="1">
      <c r="A70" s="659"/>
      <c r="B70" s="296" t="s">
        <v>120</v>
      </c>
      <c r="C70" s="297">
        <v>10</v>
      </c>
      <c r="D70" s="297">
        <v>28</v>
      </c>
      <c r="E70" s="297">
        <v>38</v>
      </c>
      <c r="F70" s="297">
        <v>0</v>
      </c>
      <c r="G70" s="297">
        <v>0</v>
      </c>
      <c r="H70" s="297">
        <v>0</v>
      </c>
      <c r="I70" s="297">
        <v>897</v>
      </c>
      <c r="J70" s="297">
        <v>4419</v>
      </c>
      <c r="K70" s="297">
        <v>5316</v>
      </c>
    </row>
    <row r="71" spans="1:11" ht="15.75" customHeight="1">
      <c r="A71" s="659"/>
      <c r="B71" s="296" t="s">
        <v>339</v>
      </c>
      <c r="C71" s="297">
        <v>9</v>
      </c>
      <c r="D71" s="297">
        <v>4</v>
      </c>
      <c r="E71" s="297">
        <v>13</v>
      </c>
      <c r="F71" s="297">
        <v>14</v>
      </c>
      <c r="G71" s="297">
        <v>18</v>
      </c>
      <c r="H71" s="297">
        <v>32</v>
      </c>
      <c r="I71" s="297">
        <v>2437</v>
      </c>
      <c r="J71" s="297">
        <v>1088</v>
      </c>
      <c r="K71" s="297">
        <v>3525</v>
      </c>
    </row>
    <row r="72" spans="1:11" ht="15.75" customHeight="1">
      <c r="A72" s="659"/>
      <c r="B72" s="296" t="s">
        <v>340</v>
      </c>
      <c r="C72" s="297">
        <v>11</v>
      </c>
      <c r="D72" s="297">
        <v>7</v>
      </c>
      <c r="E72" s="297">
        <v>18</v>
      </c>
      <c r="F72" s="297"/>
      <c r="G72" s="297"/>
      <c r="H72" s="297"/>
      <c r="I72" s="297">
        <v>1380</v>
      </c>
      <c r="J72" s="297">
        <v>1367</v>
      </c>
      <c r="K72" s="297">
        <v>2747</v>
      </c>
    </row>
    <row r="73" spans="1:11" ht="15.75" customHeight="1">
      <c r="A73" s="659"/>
      <c r="B73" s="296" t="s">
        <v>395</v>
      </c>
      <c r="C73" s="297">
        <v>69</v>
      </c>
      <c r="D73" s="297">
        <v>60</v>
      </c>
      <c r="E73" s="297">
        <v>129</v>
      </c>
      <c r="F73" s="297">
        <v>6</v>
      </c>
      <c r="G73" s="297">
        <v>30</v>
      </c>
      <c r="H73" s="297">
        <v>36</v>
      </c>
      <c r="I73" s="297">
        <v>950</v>
      </c>
      <c r="J73" s="297">
        <v>522</v>
      </c>
      <c r="K73" s="297">
        <v>1472</v>
      </c>
    </row>
    <row r="74" spans="1:11" ht="15.75" customHeight="1">
      <c r="A74" s="659"/>
      <c r="B74" s="296" t="s">
        <v>343</v>
      </c>
      <c r="C74" s="297">
        <v>3</v>
      </c>
      <c r="D74" s="297">
        <v>0</v>
      </c>
      <c r="E74" s="297">
        <v>3</v>
      </c>
      <c r="F74" s="297"/>
      <c r="G74" s="297"/>
      <c r="H74" s="297"/>
      <c r="I74" s="297">
        <v>555</v>
      </c>
      <c r="J74" s="297">
        <v>1073</v>
      </c>
      <c r="K74" s="297">
        <v>1628</v>
      </c>
    </row>
    <row r="75" spans="1:11" ht="15.75" customHeight="1">
      <c r="A75" s="659"/>
      <c r="B75" s="296" t="s">
        <v>341</v>
      </c>
      <c r="C75" s="297">
        <v>32</v>
      </c>
      <c r="D75" s="297">
        <v>21</v>
      </c>
      <c r="E75" s="297">
        <v>53</v>
      </c>
      <c r="F75" s="297"/>
      <c r="G75" s="297"/>
      <c r="H75" s="297"/>
      <c r="I75" s="297">
        <v>553</v>
      </c>
      <c r="J75" s="297">
        <v>501</v>
      </c>
      <c r="K75" s="297">
        <v>1054</v>
      </c>
    </row>
    <row r="76" spans="1:11" ht="15.75" customHeight="1">
      <c r="A76" s="659"/>
      <c r="B76" s="296" t="s">
        <v>346</v>
      </c>
      <c r="C76" s="297">
        <v>0</v>
      </c>
      <c r="D76" s="297">
        <v>0</v>
      </c>
      <c r="E76" s="297">
        <v>0</v>
      </c>
      <c r="F76" s="297"/>
      <c r="G76" s="297"/>
      <c r="H76" s="297"/>
      <c r="I76" s="297">
        <v>841</v>
      </c>
      <c r="J76" s="297">
        <v>146</v>
      </c>
      <c r="K76" s="297">
        <v>987</v>
      </c>
    </row>
    <row r="77" spans="1:11" ht="15.75" customHeight="1">
      <c r="A77" s="659"/>
      <c r="B77" s="296" t="s">
        <v>342</v>
      </c>
      <c r="C77" s="297">
        <v>0</v>
      </c>
      <c r="D77" s="297">
        <v>0</v>
      </c>
      <c r="E77" s="297">
        <v>0</v>
      </c>
      <c r="F77" s="297"/>
      <c r="G77" s="297"/>
      <c r="H77" s="297"/>
      <c r="I77" s="297">
        <v>215</v>
      </c>
      <c r="J77" s="297">
        <v>310</v>
      </c>
      <c r="K77" s="297">
        <v>525</v>
      </c>
    </row>
    <row r="78" spans="1:11" ht="15.75" customHeight="1">
      <c r="A78" s="659"/>
      <c r="B78" s="296" t="s">
        <v>397</v>
      </c>
      <c r="C78" s="297">
        <v>13</v>
      </c>
      <c r="D78" s="297">
        <v>2</v>
      </c>
      <c r="E78" s="297">
        <v>15</v>
      </c>
      <c r="F78" s="297"/>
      <c r="G78" s="297"/>
      <c r="H78" s="297"/>
      <c r="I78" s="297">
        <v>317</v>
      </c>
      <c r="J78" s="297">
        <v>163</v>
      </c>
      <c r="K78" s="297">
        <v>480</v>
      </c>
    </row>
    <row r="79" spans="1:11" ht="15.75" customHeight="1">
      <c r="A79" s="659"/>
      <c r="B79" s="296" t="s">
        <v>396</v>
      </c>
      <c r="C79" s="297">
        <v>1</v>
      </c>
      <c r="D79" s="297">
        <v>6</v>
      </c>
      <c r="E79" s="297">
        <v>7</v>
      </c>
      <c r="F79" s="297"/>
      <c r="G79" s="297"/>
      <c r="H79" s="297"/>
      <c r="I79" s="297">
        <v>157</v>
      </c>
      <c r="J79" s="297">
        <v>315</v>
      </c>
      <c r="K79" s="297">
        <v>472</v>
      </c>
    </row>
    <row r="80" spans="1:11" ht="15.75" customHeight="1">
      <c r="A80" s="659"/>
      <c r="B80" s="296" t="s">
        <v>398</v>
      </c>
      <c r="C80" s="297">
        <v>23</v>
      </c>
      <c r="D80" s="297">
        <v>5</v>
      </c>
      <c r="E80" s="297">
        <v>28</v>
      </c>
      <c r="F80" s="297"/>
      <c r="G80" s="297"/>
      <c r="H80" s="297"/>
      <c r="I80" s="297">
        <v>290</v>
      </c>
      <c r="J80" s="297">
        <v>132</v>
      </c>
      <c r="K80" s="297">
        <v>422</v>
      </c>
    </row>
    <row r="81" spans="1:11" ht="15.75" customHeight="1">
      <c r="A81" s="659"/>
      <c r="B81" s="296" t="s">
        <v>402</v>
      </c>
      <c r="C81" s="297">
        <v>5</v>
      </c>
      <c r="D81" s="297">
        <v>3</v>
      </c>
      <c r="E81" s="297">
        <v>8</v>
      </c>
      <c r="F81" s="297"/>
      <c r="G81" s="297"/>
      <c r="H81" s="297"/>
      <c r="I81" s="297">
        <v>132</v>
      </c>
      <c r="J81" s="297">
        <v>220</v>
      </c>
      <c r="K81" s="297">
        <v>352</v>
      </c>
    </row>
    <row r="82" spans="1:11" ht="15.75" customHeight="1">
      <c r="A82" s="659"/>
      <c r="B82" s="296" t="s">
        <v>347</v>
      </c>
      <c r="C82" s="297">
        <v>4</v>
      </c>
      <c r="D82" s="297">
        <v>0</v>
      </c>
      <c r="E82" s="297">
        <v>4</v>
      </c>
      <c r="F82" s="297"/>
      <c r="G82" s="297"/>
      <c r="H82" s="297"/>
      <c r="I82" s="297">
        <v>149</v>
      </c>
      <c r="J82" s="297">
        <v>205</v>
      </c>
      <c r="K82" s="297">
        <v>354</v>
      </c>
    </row>
    <row r="83" spans="1:11" ht="15.75" customHeight="1">
      <c r="A83" s="659"/>
      <c r="B83" s="296" t="s">
        <v>399</v>
      </c>
      <c r="C83" s="297">
        <v>9</v>
      </c>
      <c r="D83" s="297">
        <v>1</v>
      </c>
      <c r="E83" s="297">
        <v>10</v>
      </c>
      <c r="F83" s="297"/>
      <c r="G83" s="297"/>
      <c r="H83" s="297"/>
      <c r="I83" s="297">
        <v>324</v>
      </c>
      <c r="J83" s="297">
        <v>22</v>
      </c>
      <c r="K83" s="297">
        <v>346</v>
      </c>
    </row>
    <row r="84" spans="1:11" ht="15.75" customHeight="1">
      <c r="A84" s="659"/>
      <c r="B84" s="296" t="s">
        <v>401</v>
      </c>
      <c r="C84" s="297">
        <v>2</v>
      </c>
      <c r="D84" s="297">
        <v>4</v>
      </c>
      <c r="E84" s="297">
        <v>6</v>
      </c>
      <c r="F84" s="297"/>
      <c r="G84" s="297"/>
      <c r="H84" s="297"/>
      <c r="I84" s="297">
        <v>202</v>
      </c>
      <c r="J84" s="297">
        <v>146</v>
      </c>
      <c r="K84" s="297">
        <v>348</v>
      </c>
    </row>
    <row r="85" spans="1:11" ht="15.75" customHeight="1">
      <c r="A85" s="659"/>
      <c r="B85" s="296" t="s">
        <v>348</v>
      </c>
      <c r="C85" s="297">
        <v>3</v>
      </c>
      <c r="D85" s="297">
        <v>0</v>
      </c>
      <c r="E85" s="297">
        <v>3</v>
      </c>
      <c r="F85" s="297"/>
      <c r="G85" s="297"/>
      <c r="H85" s="297"/>
      <c r="I85" s="297">
        <v>204</v>
      </c>
      <c r="J85" s="297">
        <v>104</v>
      </c>
      <c r="K85" s="297">
        <v>308</v>
      </c>
    </row>
    <row r="86" spans="1:11" ht="15.75" customHeight="1">
      <c r="A86" s="659"/>
      <c r="B86" s="296" t="s">
        <v>400</v>
      </c>
      <c r="C86" s="297">
        <v>0</v>
      </c>
      <c r="D86" s="297">
        <v>1</v>
      </c>
      <c r="E86" s="297">
        <v>1</v>
      </c>
      <c r="F86" s="297"/>
      <c r="G86" s="297"/>
      <c r="H86" s="297"/>
      <c r="I86" s="297">
        <v>172</v>
      </c>
      <c r="J86" s="297">
        <v>121</v>
      </c>
      <c r="K86" s="297">
        <v>293</v>
      </c>
    </row>
    <row r="87" spans="1:11" ht="15.75" customHeight="1">
      <c r="A87" s="659"/>
      <c r="B87" s="296" t="s">
        <v>337</v>
      </c>
      <c r="C87" s="297"/>
      <c r="D87" s="297"/>
      <c r="E87" s="297"/>
      <c r="F87" s="297"/>
      <c r="G87" s="297"/>
      <c r="H87" s="297"/>
      <c r="I87" s="297">
        <v>111</v>
      </c>
      <c r="J87" s="297">
        <v>175</v>
      </c>
      <c r="K87" s="297">
        <v>286</v>
      </c>
    </row>
    <row r="88" spans="1:11" ht="15.75" customHeight="1">
      <c r="A88" s="659"/>
      <c r="B88" s="296" t="s">
        <v>349</v>
      </c>
      <c r="C88" s="297">
        <v>0</v>
      </c>
      <c r="D88" s="297">
        <v>0</v>
      </c>
      <c r="E88" s="297">
        <v>0</v>
      </c>
      <c r="F88" s="297"/>
      <c r="G88" s="297"/>
      <c r="H88" s="297"/>
      <c r="I88" s="297">
        <v>122</v>
      </c>
      <c r="J88" s="297">
        <v>122</v>
      </c>
      <c r="K88" s="297">
        <v>244</v>
      </c>
    </row>
    <row r="89" spans="1:11" ht="15.75" customHeight="1">
      <c r="A89" s="659"/>
      <c r="B89" s="296" t="s">
        <v>403</v>
      </c>
      <c r="C89" s="297">
        <v>9</v>
      </c>
      <c r="D89" s="297">
        <v>0</v>
      </c>
      <c r="E89" s="297">
        <v>9</v>
      </c>
      <c r="F89" s="297"/>
      <c r="G89" s="297"/>
      <c r="H89" s="297"/>
      <c r="I89" s="297">
        <v>144</v>
      </c>
      <c r="J89" s="297">
        <v>57</v>
      </c>
      <c r="K89" s="297">
        <v>201</v>
      </c>
    </row>
    <row r="90" spans="1:11" ht="15.75" customHeight="1">
      <c r="A90" s="659"/>
      <c r="B90" s="296" t="s">
        <v>406</v>
      </c>
      <c r="C90" s="297">
        <v>20</v>
      </c>
      <c r="D90" s="297">
        <v>4</v>
      </c>
      <c r="E90" s="297">
        <v>24</v>
      </c>
      <c r="F90" s="297"/>
      <c r="G90" s="297"/>
      <c r="H90" s="297"/>
      <c r="I90" s="297">
        <v>55</v>
      </c>
      <c r="J90" s="297">
        <v>113</v>
      </c>
      <c r="K90" s="297">
        <v>168</v>
      </c>
    </row>
    <row r="91" spans="1:11" ht="15.75" customHeight="1">
      <c r="A91" s="659"/>
      <c r="B91" s="296" t="s">
        <v>405</v>
      </c>
      <c r="C91" s="297">
        <v>1</v>
      </c>
      <c r="D91" s="297">
        <v>3</v>
      </c>
      <c r="E91" s="297">
        <v>4</v>
      </c>
      <c r="F91" s="297"/>
      <c r="G91" s="297"/>
      <c r="H91" s="297"/>
      <c r="I91" s="297">
        <v>73</v>
      </c>
      <c r="J91" s="297">
        <v>89</v>
      </c>
      <c r="K91" s="297">
        <v>162</v>
      </c>
    </row>
    <row r="92" spans="1:11" ht="15.75" customHeight="1">
      <c r="A92" s="659"/>
      <c r="B92" s="296" t="s">
        <v>421</v>
      </c>
      <c r="C92" s="297">
        <v>4</v>
      </c>
      <c r="D92" s="297">
        <v>1</v>
      </c>
      <c r="E92" s="297">
        <v>5</v>
      </c>
      <c r="F92" s="297"/>
      <c r="G92" s="297"/>
      <c r="H92" s="297"/>
      <c r="I92" s="297">
        <v>143</v>
      </c>
      <c r="J92" s="297">
        <v>2</v>
      </c>
      <c r="K92" s="297">
        <v>145</v>
      </c>
    </row>
    <row r="93" spans="1:11" ht="15.75" customHeight="1">
      <c r="A93" s="659"/>
      <c r="B93" s="296" t="s">
        <v>404</v>
      </c>
      <c r="C93" s="297">
        <v>0</v>
      </c>
      <c r="D93" s="297">
        <v>0</v>
      </c>
      <c r="E93" s="297">
        <v>0</v>
      </c>
      <c r="F93" s="297"/>
      <c r="G93" s="297"/>
      <c r="H93" s="297"/>
      <c r="I93" s="297">
        <v>70</v>
      </c>
      <c r="J93" s="297">
        <v>58</v>
      </c>
      <c r="K93" s="297">
        <v>128</v>
      </c>
    </row>
    <row r="94" spans="1:11" ht="15.75" customHeight="1">
      <c r="A94" s="659"/>
      <c r="B94" s="296" t="s">
        <v>407</v>
      </c>
      <c r="C94" s="297">
        <v>0</v>
      </c>
      <c r="D94" s="297">
        <v>1</v>
      </c>
      <c r="E94" s="297">
        <v>1</v>
      </c>
      <c r="F94" s="297">
        <v>0</v>
      </c>
      <c r="G94" s="297">
        <v>0</v>
      </c>
      <c r="H94" s="297">
        <v>0</v>
      </c>
      <c r="I94" s="297">
        <v>78</v>
      </c>
      <c r="J94" s="297">
        <v>29</v>
      </c>
      <c r="K94" s="297">
        <v>107</v>
      </c>
    </row>
    <row r="95" spans="1:11" ht="15.75" customHeight="1">
      <c r="A95" s="659"/>
      <c r="B95" s="296" t="s">
        <v>408</v>
      </c>
      <c r="C95" s="297">
        <v>67</v>
      </c>
      <c r="D95" s="297">
        <v>3</v>
      </c>
      <c r="E95" s="297">
        <v>70</v>
      </c>
      <c r="F95" s="297"/>
      <c r="G95" s="297"/>
      <c r="H95" s="297"/>
      <c r="I95" s="297">
        <v>29</v>
      </c>
      <c r="J95" s="297">
        <v>2</v>
      </c>
      <c r="K95" s="297">
        <v>31</v>
      </c>
    </row>
    <row r="96" spans="1:11" ht="15.75" customHeight="1">
      <c r="A96" s="659"/>
      <c r="B96" s="296" t="s">
        <v>350</v>
      </c>
      <c r="C96" s="297">
        <v>0</v>
      </c>
      <c r="D96" s="297">
        <v>0</v>
      </c>
      <c r="E96" s="297">
        <v>0</v>
      </c>
      <c r="F96" s="297"/>
      <c r="G96" s="297"/>
      <c r="H96" s="297"/>
      <c r="I96" s="297">
        <v>35</v>
      </c>
      <c r="J96" s="297">
        <v>66</v>
      </c>
      <c r="K96" s="297">
        <v>101</v>
      </c>
    </row>
    <row r="97" spans="1:11" ht="15.75" customHeight="1">
      <c r="A97" s="659"/>
      <c r="B97" s="296" t="s">
        <v>411</v>
      </c>
      <c r="C97" s="297">
        <v>7</v>
      </c>
      <c r="D97" s="297">
        <v>2</v>
      </c>
      <c r="E97" s="297">
        <v>9</v>
      </c>
      <c r="F97" s="297"/>
      <c r="G97" s="297"/>
      <c r="H97" s="297"/>
      <c r="I97" s="297">
        <v>27</v>
      </c>
      <c r="J97" s="297">
        <v>51</v>
      </c>
      <c r="K97" s="297">
        <v>78</v>
      </c>
    </row>
    <row r="98" spans="1:11" ht="15.75" customHeight="1">
      <c r="A98" s="659"/>
      <c r="B98" s="296" t="s">
        <v>410</v>
      </c>
      <c r="C98" s="297">
        <v>1</v>
      </c>
      <c r="D98" s="297">
        <v>0</v>
      </c>
      <c r="E98" s="297">
        <v>1</v>
      </c>
      <c r="F98" s="297"/>
      <c r="G98" s="297"/>
      <c r="H98" s="297"/>
      <c r="I98" s="297">
        <v>64</v>
      </c>
      <c r="J98" s="297">
        <v>17</v>
      </c>
      <c r="K98" s="297">
        <v>81</v>
      </c>
    </row>
    <row r="99" spans="1:11" ht="15.75" customHeight="1">
      <c r="A99" s="659"/>
      <c r="B99" s="296" t="s">
        <v>413</v>
      </c>
      <c r="C99" s="297">
        <v>64</v>
      </c>
      <c r="D99" s="297">
        <v>7</v>
      </c>
      <c r="E99" s="297">
        <v>71</v>
      </c>
      <c r="F99" s="297"/>
      <c r="G99" s="297"/>
      <c r="H99" s="297"/>
      <c r="I99" s="297">
        <v>7</v>
      </c>
      <c r="J99" s="297">
        <v>3</v>
      </c>
      <c r="K99" s="297">
        <v>10</v>
      </c>
    </row>
    <row r="100" spans="1:11" ht="15.75" customHeight="1">
      <c r="A100" s="659"/>
      <c r="B100" s="296" t="s">
        <v>412</v>
      </c>
      <c r="C100" s="297">
        <v>0</v>
      </c>
      <c r="D100" s="297">
        <v>0</v>
      </c>
      <c r="E100" s="297">
        <v>0</v>
      </c>
      <c r="F100" s="297"/>
      <c r="G100" s="297"/>
      <c r="H100" s="297"/>
      <c r="I100" s="297">
        <v>38</v>
      </c>
      <c r="J100" s="297">
        <v>13</v>
      </c>
      <c r="K100" s="297">
        <v>51</v>
      </c>
    </row>
    <row r="101" spans="1:11" ht="15.75" customHeight="1">
      <c r="A101" s="659"/>
      <c r="B101" s="296" t="s">
        <v>409</v>
      </c>
      <c r="C101" s="297">
        <v>1</v>
      </c>
      <c r="D101" s="297">
        <v>2</v>
      </c>
      <c r="E101" s="297">
        <v>3</v>
      </c>
      <c r="F101" s="297"/>
      <c r="G101" s="297"/>
      <c r="H101" s="297"/>
      <c r="I101" s="297">
        <v>26</v>
      </c>
      <c r="J101" s="297">
        <v>21</v>
      </c>
      <c r="K101" s="297">
        <v>47</v>
      </c>
    </row>
    <row r="102" spans="1:11" ht="15.75" customHeight="1">
      <c r="A102" s="659"/>
      <c r="B102" s="296" t="s">
        <v>416</v>
      </c>
      <c r="C102" s="297">
        <v>34</v>
      </c>
      <c r="D102" s="297">
        <v>2</v>
      </c>
      <c r="E102" s="297">
        <v>36</v>
      </c>
      <c r="F102" s="297"/>
      <c r="G102" s="297"/>
      <c r="H102" s="297"/>
      <c r="I102" s="297">
        <v>10</v>
      </c>
      <c r="J102" s="297">
        <v>1</v>
      </c>
      <c r="K102" s="297">
        <v>11</v>
      </c>
    </row>
    <row r="103" spans="1:11" ht="15.75" customHeight="1">
      <c r="A103" s="659"/>
      <c r="B103" s="296" t="s">
        <v>415</v>
      </c>
      <c r="C103" s="297">
        <v>28</v>
      </c>
      <c r="D103" s="297">
        <v>0</v>
      </c>
      <c r="E103" s="297">
        <v>28</v>
      </c>
      <c r="F103" s="297"/>
      <c r="G103" s="297"/>
      <c r="H103" s="297"/>
      <c r="I103" s="297">
        <v>8</v>
      </c>
      <c r="J103" s="297">
        <v>0</v>
      </c>
      <c r="K103" s="297">
        <v>8</v>
      </c>
    </row>
    <row r="104" spans="1:11" ht="15.75" customHeight="1">
      <c r="A104" s="659"/>
      <c r="B104" s="296" t="s">
        <v>420</v>
      </c>
      <c r="C104" s="297">
        <v>14</v>
      </c>
      <c r="D104" s="297">
        <v>2</v>
      </c>
      <c r="E104" s="297">
        <v>16</v>
      </c>
      <c r="F104" s="297"/>
      <c r="G104" s="297"/>
      <c r="H104" s="297"/>
      <c r="I104" s="297">
        <v>9</v>
      </c>
      <c r="J104" s="297">
        <v>0</v>
      </c>
      <c r="K104" s="297">
        <v>9</v>
      </c>
    </row>
    <row r="105" spans="1:11" ht="15.75" customHeight="1">
      <c r="A105" s="659"/>
      <c r="B105" s="296" t="s">
        <v>414</v>
      </c>
      <c r="C105" s="297">
        <v>10</v>
      </c>
      <c r="D105" s="297">
        <v>0</v>
      </c>
      <c r="E105" s="297">
        <v>10</v>
      </c>
      <c r="F105" s="297"/>
      <c r="G105" s="297"/>
      <c r="H105" s="297"/>
      <c r="I105" s="297">
        <v>10</v>
      </c>
      <c r="J105" s="297">
        <v>2</v>
      </c>
      <c r="K105" s="297">
        <v>12</v>
      </c>
    </row>
    <row r="106" spans="1:11" ht="15.75" customHeight="1">
      <c r="A106" s="659"/>
      <c r="B106" s="296" t="s">
        <v>418</v>
      </c>
      <c r="C106" s="297">
        <v>1</v>
      </c>
      <c r="D106" s="297">
        <v>1</v>
      </c>
      <c r="E106" s="297">
        <v>2</v>
      </c>
      <c r="F106" s="297"/>
      <c r="G106" s="297"/>
      <c r="H106" s="297"/>
      <c r="I106" s="297">
        <v>15</v>
      </c>
      <c r="J106" s="297">
        <v>4</v>
      </c>
      <c r="K106" s="297">
        <v>19</v>
      </c>
    </row>
    <row r="107" spans="1:11" ht="15.75" customHeight="1">
      <c r="A107" s="659"/>
      <c r="B107" s="296" t="s">
        <v>423</v>
      </c>
      <c r="C107" s="297">
        <v>16</v>
      </c>
      <c r="D107" s="297">
        <v>4</v>
      </c>
      <c r="E107" s="297">
        <v>20</v>
      </c>
      <c r="F107" s="297"/>
      <c r="G107" s="297"/>
      <c r="H107" s="297"/>
      <c r="I107" s="297">
        <v>0</v>
      </c>
      <c r="J107" s="297">
        <v>0</v>
      </c>
      <c r="K107" s="297">
        <v>0</v>
      </c>
    </row>
    <row r="108" spans="1:11" ht="15.75" customHeight="1">
      <c r="A108" s="659"/>
      <c r="B108" s="296" t="s">
        <v>417</v>
      </c>
      <c r="C108" s="297">
        <v>11</v>
      </c>
      <c r="D108" s="297">
        <v>0</v>
      </c>
      <c r="E108" s="297">
        <v>11</v>
      </c>
      <c r="F108" s="297"/>
      <c r="G108" s="297"/>
      <c r="H108" s="297"/>
      <c r="I108" s="297">
        <v>6</v>
      </c>
      <c r="J108" s="297">
        <v>0</v>
      </c>
      <c r="K108" s="297">
        <v>6</v>
      </c>
    </row>
    <row r="109" spans="1:11" ht="15.75" customHeight="1">
      <c r="A109" s="659"/>
      <c r="B109" s="296" t="s">
        <v>344</v>
      </c>
      <c r="C109" s="297">
        <v>0</v>
      </c>
      <c r="D109" s="297">
        <v>0</v>
      </c>
      <c r="E109" s="297">
        <v>0</v>
      </c>
      <c r="F109" s="297"/>
      <c r="G109" s="297"/>
      <c r="H109" s="297"/>
      <c r="I109" s="297">
        <v>12</v>
      </c>
      <c r="J109" s="297">
        <v>3</v>
      </c>
      <c r="K109" s="297">
        <v>15</v>
      </c>
    </row>
    <row r="110" spans="1:11" ht="15.75" customHeight="1">
      <c r="A110" s="659"/>
      <c r="B110" s="296" t="s">
        <v>419</v>
      </c>
      <c r="C110" s="297">
        <v>0</v>
      </c>
      <c r="D110" s="297">
        <v>1</v>
      </c>
      <c r="E110" s="297">
        <v>1</v>
      </c>
      <c r="F110" s="297"/>
      <c r="G110" s="297"/>
      <c r="H110" s="297"/>
      <c r="I110" s="297">
        <v>0</v>
      </c>
      <c r="J110" s="297">
        <v>13</v>
      </c>
      <c r="K110" s="297">
        <v>13</v>
      </c>
    </row>
    <row r="111" spans="1:11" ht="15.75" customHeight="1">
      <c r="A111" s="659"/>
      <c r="B111" s="296" t="s">
        <v>422</v>
      </c>
      <c r="C111" s="297">
        <v>5</v>
      </c>
      <c r="D111" s="297">
        <v>3</v>
      </c>
      <c r="E111" s="297">
        <v>8</v>
      </c>
      <c r="F111" s="297"/>
      <c r="G111" s="297"/>
      <c r="H111" s="297"/>
      <c r="I111" s="297">
        <v>0</v>
      </c>
      <c r="J111" s="297">
        <v>4</v>
      </c>
      <c r="K111" s="297">
        <v>4</v>
      </c>
    </row>
    <row r="112" spans="1:11" ht="15.75" customHeight="1">
      <c r="A112" s="659"/>
      <c r="B112" s="296" t="s">
        <v>425</v>
      </c>
      <c r="C112" s="297">
        <v>8</v>
      </c>
      <c r="D112" s="297">
        <v>0</v>
      </c>
      <c r="E112" s="297">
        <v>8</v>
      </c>
      <c r="F112" s="297"/>
      <c r="G112" s="297"/>
      <c r="H112" s="297"/>
      <c r="I112" s="297">
        <v>0</v>
      </c>
      <c r="J112" s="297">
        <v>0</v>
      </c>
      <c r="K112" s="297">
        <v>0</v>
      </c>
    </row>
    <row r="113" spans="1:11" ht="15.75" customHeight="1">
      <c r="A113" s="659"/>
      <c r="B113" s="296" t="s">
        <v>1344</v>
      </c>
      <c r="C113" s="297">
        <v>0</v>
      </c>
      <c r="D113" s="297">
        <v>0</v>
      </c>
      <c r="E113" s="297">
        <v>0</v>
      </c>
      <c r="F113" s="297"/>
      <c r="G113" s="297"/>
      <c r="H113" s="297"/>
      <c r="I113" s="297">
        <v>4</v>
      </c>
      <c r="J113" s="297">
        <v>0</v>
      </c>
      <c r="K113" s="297">
        <v>4</v>
      </c>
    </row>
    <row r="114" spans="1:11" ht="15.75" customHeight="1">
      <c r="A114" s="659"/>
      <c r="B114" s="296" t="s">
        <v>424</v>
      </c>
      <c r="C114" s="297">
        <v>1</v>
      </c>
      <c r="D114" s="297">
        <v>3</v>
      </c>
      <c r="E114" s="297">
        <v>4</v>
      </c>
      <c r="F114" s="297"/>
      <c r="G114" s="297"/>
      <c r="H114" s="297"/>
      <c r="I114" s="297">
        <v>0</v>
      </c>
      <c r="J114" s="297">
        <v>0</v>
      </c>
      <c r="K114" s="297">
        <v>0</v>
      </c>
    </row>
    <row r="115" spans="1:11" ht="15.75" customHeight="1">
      <c r="A115" s="660"/>
      <c r="B115" s="296" t="s">
        <v>426</v>
      </c>
      <c r="C115" s="297">
        <v>0</v>
      </c>
      <c r="D115" s="297">
        <v>1</v>
      </c>
      <c r="E115" s="297">
        <v>1</v>
      </c>
      <c r="F115" s="297"/>
      <c r="G115" s="297"/>
      <c r="H115" s="297"/>
      <c r="I115" s="297"/>
      <c r="J115" s="297"/>
      <c r="K115" s="297"/>
    </row>
    <row r="116" spans="1:11" ht="15.75" customHeight="1">
      <c r="A116" s="298" t="s">
        <v>351</v>
      </c>
      <c r="B116" s="299"/>
      <c r="C116" s="297">
        <v>652</v>
      </c>
      <c r="D116" s="297">
        <v>248</v>
      </c>
      <c r="E116" s="297">
        <v>900</v>
      </c>
      <c r="F116" s="297">
        <v>20</v>
      </c>
      <c r="G116" s="297">
        <v>48</v>
      </c>
      <c r="H116" s="297">
        <v>68</v>
      </c>
      <c r="I116" s="297">
        <v>20788</v>
      </c>
      <c r="J116" s="297">
        <v>20182</v>
      </c>
      <c r="K116" s="297">
        <v>40970</v>
      </c>
    </row>
    <row r="117" spans="1:11" ht="15.75" customHeight="1">
      <c r="A117" s="298" t="s">
        <v>51</v>
      </c>
      <c r="B117" s="299"/>
      <c r="C117" s="297">
        <v>261</v>
      </c>
      <c r="D117" s="297">
        <v>83</v>
      </c>
      <c r="E117" s="297">
        <v>344</v>
      </c>
      <c r="F117" s="297">
        <v>115</v>
      </c>
      <c r="G117" s="297">
        <v>50</v>
      </c>
      <c r="H117" s="297">
        <v>165</v>
      </c>
      <c r="I117" s="297">
        <v>10280</v>
      </c>
      <c r="J117" s="297">
        <v>6683</v>
      </c>
      <c r="K117" s="297">
        <v>16963</v>
      </c>
    </row>
    <row r="118" spans="1:11" ht="15.75" customHeight="1">
      <c r="A118" s="298" t="s">
        <v>356</v>
      </c>
      <c r="B118" s="299"/>
      <c r="C118" s="297">
        <v>175</v>
      </c>
      <c r="D118" s="297">
        <v>64</v>
      </c>
      <c r="E118" s="297">
        <v>239</v>
      </c>
      <c r="F118" s="297">
        <v>286</v>
      </c>
      <c r="G118" s="297">
        <v>68</v>
      </c>
      <c r="H118" s="297">
        <v>354</v>
      </c>
      <c r="I118" s="297">
        <v>2293</v>
      </c>
      <c r="J118" s="297">
        <v>797</v>
      </c>
      <c r="K118" s="297">
        <v>3090</v>
      </c>
    </row>
    <row r="119" spans="1:11" ht="15.75" customHeight="1">
      <c r="A119" s="298" t="s">
        <v>362</v>
      </c>
      <c r="B119" s="299"/>
      <c r="C119" s="297">
        <v>40</v>
      </c>
      <c r="D119" s="297">
        <v>19</v>
      </c>
      <c r="E119" s="297">
        <v>59</v>
      </c>
      <c r="F119" s="297">
        <v>27</v>
      </c>
      <c r="G119" s="297">
        <v>17</v>
      </c>
      <c r="H119" s="297">
        <v>44</v>
      </c>
      <c r="I119" s="297">
        <v>1242</v>
      </c>
      <c r="J119" s="297">
        <v>843</v>
      </c>
      <c r="K119" s="297">
        <v>2085</v>
      </c>
    </row>
    <row r="120" spans="1:11" ht="15.75" customHeight="1">
      <c r="A120" s="658" t="s">
        <v>53</v>
      </c>
      <c r="B120" s="296" t="s">
        <v>428</v>
      </c>
      <c r="C120" s="297">
        <v>812</v>
      </c>
      <c r="D120" s="297">
        <v>364</v>
      </c>
      <c r="E120" s="297">
        <v>1176</v>
      </c>
      <c r="F120" s="297">
        <v>370</v>
      </c>
      <c r="G120" s="297">
        <v>474</v>
      </c>
      <c r="H120" s="297">
        <v>844</v>
      </c>
      <c r="I120" s="297">
        <v>17813</v>
      </c>
      <c r="J120" s="297">
        <v>17329</v>
      </c>
      <c r="K120" s="297">
        <v>35142</v>
      </c>
    </row>
    <row r="121" spans="1:11" ht="15.75" customHeight="1">
      <c r="A121" s="659"/>
      <c r="B121" s="296" t="s">
        <v>427</v>
      </c>
      <c r="C121" s="297">
        <v>373</v>
      </c>
      <c r="D121" s="297">
        <v>229</v>
      </c>
      <c r="E121" s="297">
        <v>602</v>
      </c>
      <c r="F121" s="297">
        <v>486</v>
      </c>
      <c r="G121" s="297">
        <v>983</v>
      </c>
      <c r="H121" s="297">
        <v>1469</v>
      </c>
      <c r="I121" s="297">
        <v>14037</v>
      </c>
      <c r="J121" s="297">
        <v>19640</v>
      </c>
      <c r="K121" s="297">
        <v>33677</v>
      </c>
    </row>
    <row r="122" spans="1:11" ht="15.75" customHeight="1">
      <c r="A122" s="659"/>
      <c r="B122" s="296" t="s">
        <v>429</v>
      </c>
      <c r="C122" s="297">
        <v>347</v>
      </c>
      <c r="D122" s="297">
        <v>314</v>
      </c>
      <c r="E122" s="297">
        <v>661</v>
      </c>
      <c r="F122" s="297">
        <v>263</v>
      </c>
      <c r="G122" s="297">
        <v>378</v>
      </c>
      <c r="H122" s="297">
        <v>641</v>
      </c>
      <c r="I122" s="297">
        <v>10061</v>
      </c>
      <c r="J122" s="297">
        <v>12049</v>
      </c>
      <c r="K122" s="297">
        <v>22110</v>
      </c>
    </row>
    <row r="123" spans="1:11" ht="15.75" customHeight="1">
      <c r="A123" s="659"/>
      <c r="B123" s="296" t="s">
        <v>430</v>
      </c>
      <c r="C123" s="297">
        <v>442</v>
      </c>
      <c r="D123" s="297">
        <v>218</v>
      </c>
      <c r="E123" s="297">
        <v>660</v>
      </c>
      <c r="F123" s="297">
        <v>322</v>
      </c>
      <c r="G123" s="297">
        <v>525</v>
      </c>
      <c r="H123" s="297">
        <v>847</v>
      </c>
      <c r="I123" s="297">
        <v>9105</v>
      </c>
      <c r="J123" s="297">
        <v>9724</v>
      </c>
      <c r="K123" s="297">
        <v>18829</v>
      </c>
    </row>
    <row r="124" spans="1:11" ht="15.75" customHeight="1">
      <c r="A124" s="659"/>
      <c r="B124" s="296" t="s">
        <v>431</v>
      </c>
      <c r="C124" s="297">
        <v>271</v>
      </c>
      <c r="D124" s="297">
        <v>232</v>
      </c>
      <c r="E124" s="297">
        <v>503</v>
      </c>
      <c r="F124" s="297">
        <v>197</v>
      </c>
      <c r="G124" s="297">
        <v>289</v>
      </c>
      <c r="H124" s="297">
        <v>486</v>
      </c>
      <c r="I124" s="297">
        <v>5512</v>
      </c>
      <c r="J124" s="297">
        <v>9672</v>
      </c>
      <c r="K124" s="297">
        <v>15184</v>
      </c>
    </row>
    <row r="125" spans="1:11" ht="15.75" customHeight="1">
      <c r="A125" s="659"/>
      <c r="B125" s="296" t="s">
        <v>432</v>
      </c>
      <c r="C125" s="297">
        <v>284</v>
      </c>
      <c r="D125" s="297">
        <v>300</v>
      </c>
      <c r="E125" s="297">
        <v>584</v>
      </c>
      <c r="F125" s="297">
        <v>173</v>
      </c>
      <c r="G125" s="297">
        <v>257</v>
      </c>
      <c r="H125" s="297">
        <v>430</v>
      </c>
      <c r="I125" s="297">
        <v>4373</v>
      </c>
      <c r="J125" s="297">
        <v>7903</v>
      </c>
      <c r="K125" s="297">
        <v>12276</v>
      </c>
    </row>
    <row r="126" spans="1:11" ht="15.75" customHeight="1">
      <c r="A126" s="659"/>
      <c r="B126" s="296" t="s">
        <v>411</v>
      </c>
      <c r="C126" s="297">
        <v>180</v>
      </c>
      <c r="D126" s="297">
        <v>137</v>
      </c>
      <c r="E126" s="297">
        <v>317</v>
      </c>
      <c r="F126" s="297">
        <v>107</v>
      </c>
      <c r="G126" s="297">
        <v>230</v>
      </c>
      <c r="H126" s="297">
        <v>337</v>
      </c>
      <c r="I126" s="297">
        <v>2908</v>
      </c>
      <c r="J126" s="297">
        <v>5181</v>
      </c>
      <c r="K126" s="297">
        <v>8089</v>
      </c>
    </row>
    <row r="127" spans="1:11" ht="15.75" customHeight="1">
      <c r="A127" s="659"/>
      <c r="B127" s="296" t="s">
        <v>402</v>
      </c>
      <c r="C127" s="297">
        <v>48</v>
      </c>
      <c r="D127" s="297">
        <v>70</v>
      </c>
      <c r="E127" s="297">
        <v>118</v>
      </c>
      <c r="F127" s="297">
        <v>66</v>
      </c>
      <c r="G127" s="297">
        <v>175</v>
      </c>
      <c r="H127" s="297">
        <v>241</v>
      </c>
      <c r="I127" s="297">
        <v>1967</v>
      </c>
      <c r="J127" s="297">
        <v>3742</v>
      </c>
      <c r="K127" s="297">
        <v>5709</v>
      </c>
    </row>
    <row r="128" spans="1:11" ht="15.75" customHeight="1">
      <c r="A128" s="659"/>
      <c r="B128" s="296" t="s">
        <v>406</v>
      </c>
      <c r="C128" s="297">
        <v>99</v>
      </c>
      <c r="D128" s="297">
        <v>85</v>
      </c>
      <c r="E128" s="297">
        <v>184</v>
      </c>
      <c r="F128" s="297">
        <v>39</v>
      </c>
      <c r="G128" s="297">
        <v>145</v>
      </c>
      <c r="H128" s="297">
        <v>184</v>
      </c>
      <c r="I128" s="297">
        <v>1259</v>
      </c>
      <c r="J128" s="297">
        <v>2054</v>
      </c>
      <c r="K128" s="297">
        <v>3313</v>
      </c>
    </row>
    <row r="129" spans="1:11" ht="15.75" customHeight="1">
      <c r="A129" s="659"/>
      <c r="B129" s="296" t="s">
        <v>435</v>
      </c>
      <c r="C129" s="297">
        <v>127</v>
      </c>
      <c r="D129" s="297">
        <v>102</v>
      </c>
      <c r="E129" s="297">
        <v>229</v>
      </c>
      <c r="F129" s="297">
        <v>53</v>
      </c>
      <c r="G129" s="297">
        <v>72</v>
      </c>
      <c r="H129" s="297">
        <v>125</v>
      </c>
      <c r="I129" s="297">
        <v>1483</v>
      </c>
      <c r="J129" s="297">
        <v>1646</v>
      </c>
      <c r="K129" s="297">
        <v>3129</v>
      </c>
    </row>
    <row r="130" spans="1:11" ht="15.75" customHeight="1">
      <c r="A130" s="659"/>
      <c r="B130" s="296" t="s">
        <v>433</v>
      </c>
      <c r="C130" s="297">
        <v>103</v>
      </c>
      <c r="D130" s="297">
        <v>95</v>
      </c>
      <c r="E130" s="297">
        <v>198</v>
      </c>
      <c r="F130" s="297">
        <v>46</v>
      </c>
      <c r="G130" s="297">
        <v>91</v>
      </c>
      <c r="H130" s="297">
        <v>137</v>
      </c>
      <c r="I130" s="297">
        <v>1057</v>
      </c>
      <c r="J130" s="297">
        <v>1572</v>
      </c>
      <c r="K130" s="297">
        <v>2629</v>
      </c>
    </row>
    <row r="131" spans="1:11" ht="15.75" customHeight="1">
      <c r="A131" s="659"/>
      <c r="B131" s="296" t="s">
        <v>434</v>
      </c>
      <c r="C131" s="297">
        <v>93</v>
      </c>
      <c r="D131" s="297">
        <v>34</v>
      </c>
      <c r="E131" s="297">
        <v>127</v>
      </c>
      <c r="F131" s="297">
        <v>55</v>
      </c>
      <c r="G131" s="297">
        <v>52</v>
      </c>
      <c r="H131" s="297">
        <v>107</v>
      </c>
      <c r="I131" s="297">
        <v>1050</v>
      </c>
      <c r="J131" s="297">
        <v>1309</v>
      </c>
      <c r="K131" s="297">
        <v>2359</v>
      </c>
    </row>
    <row r="132" spans="1:11" ht="15.75" customHeight="1">
      <c r="A132" s="659"/>
      <c r="B132" s="296" t="s">
        <v>436</v>
      </c>
      <c r="C132" s="297">
        <v>28</v>
      </c>
      <c r="D132" s="297">
        <v>6</v>
      </c>
      <c r="E132" s="297">
        <v>34</v>
      </c>
      <c r="F132" s="297">
        <v>14</v>
      </c>
      <c r="G132" s="297">
        <v>12</v>
      </c>
      <c r="H132" s="297">
        <v>26</v>
      </c>
      <c r="I132" s="297">
        <v>1335</v>
      </c>
      <c r="J132" s="297">
        <v>877</v>
      </c>
      <c r="K132" s="297">
        <v>2212</v>
      </c>
    </row>
    <row r="133" spans="1:11" ht="15.75" customHeight="1">
      <c r="A133" s="659"/>
      <c r="B133" s="296" t="s">
        <v>438</v>
      </c>
      <c r="C133" s="297">
        <v>122</v>
      </c>
      <c r="D133" s="297">
        <v>49</v>
      </c>
      <c r="E133" s="297">
        <v>171</v>
      </c>
      <c r="F133" s="297">
        <v>31</v>
      </c>
      <c r="G133" s="297">
        <v>19</v>
      </c>
      <c r="H133" s="297">
        <v>50</v>
      </c>
      <c r="I133" s="297">
        <v>1101</v>
      </c>
      <c r="J133" s="297">
        <v>685</v>
      </c>
      <c r="K133" s="297">
        <v>1786</v>
      </c>
    </row>
    <row r="134" spans="1:11" ht="15.75" customHeight="1">
      <c r="A134" s="659"/>
      <c r="B134" s="296" t="s">
        <v>437</v>
      </c>
      <c r="C134" s="297">
        <v>62</v>
      </c>
      <c r="D134" s="297">
        <v>77</v>
      </c>
      <c r="E134" s="297">
        <v>139</v>
      </c>
      <c r="F134" s="297">
        <v>11</v>
      </c>
      <c r="G134" s="297">
        <v>29</v>
      </c>
      <c r="H134" s="297">
        <v>40</v>
      </c>
      <c r="I134" s="297">
        <v>697</v>
      </c>
      <c r="J134" s="297">
        <v>1048</v>
      </c>
      <c r="K134" s="297">
        <v>1745</v>
      </c>
    </row>
    <row r="135" spans="1:11" ht="15.75" customHeight="1">
      <c r="A135" s="659"/>
      <c r="B135" s="296" t="s">
        <v>439</v>
      </c>
      <c r="C135" s="297">
        <v>49</v>
      </c>
      <c r="D135" s="297">
        <v>39</v>
      </c>
      <c r="E135" s="297">
        <v>88</v>
      </c>
      <c r="F135" s="297">
        <v>15</v>
      </c>
      <c r="G135" s="297">
        <v>10</v>
      </c>
      <c r="H135" s="297">
        <v>25</v>
      </c>
      <c r="I135" s="297">
        <v>119</v>
      </c>
      <c r="J135" s="297">
        <v>174</v>
      </c>
      <c r="K135" s="297">
        <v>293</v>
      </c>
    </row>
    <row r="136" spans="1:11" ht="15.75" customHeight="1">
      <c r="A136" s="659"/>
      <c r="B136" s="296" t="s">
        <v>440</v>
      </c>
      <c r="C136" s="297">
        <v>21</v>
      </c>
      <c r="D136" s="297">
        <v>9</v>
      </c>
      <c r="E136" s="297">
        <v>30</v>
      </c>
      <c r="F136" s="297">
        <v>0</v>
      </c>
      <c r="G136" s="297">
        <v>0</v>
      </c>
      <c r="H136" s="297">
        <v>0</v>
      </c>
      <c r="I136" s="297">
        <v>183</v>
      </c>
      <c r="J136" s="297">
        <v>120</v>
      </c>
      <c r="K136" s="297">
        <v>303</v>
      </c>
    </row>
    <row r="137" spans="1:11" ht="15.75" customHeight="1">
      <c r="A137" s="660"/>
      <c r="B137" s="296" t="s">
        <v>53</v>
      </c>
      <c r="C137" s="297">
        <v>1</v>
      </c>
      <c r="D137" s="297">
        <v>0</v>
      </c>
      <c r="E137" s="297">
        <v>1</v>
      </c>
      <c r="F137" s="297"/>
      <c r="G137" s="297"/>
      <c r="H137" s="297"/>
      <c r="I137" s="297"/>
      <c r="J137" s="297"/>
      <c r="K137" s="297"/>
    </row>
    <row r="138" spans="1:11" ht="15.75" customHeight="1">
      <c r="A138" s="298" t="s">
        <v>441</v>
      </c>
      <c r="B138" s="299"/>
      <c r="C138" s="297">
        <v>3462</v>
      </c>
      <c r="D138" s="297">
        <v>2360</v>
      </c>
      <c r="E138" s="297">
        <v>5822</v>
      </c>
      <c r="F138" s="297">
        <v>2248</v>
      </c>
      <c r="G138" s="297">
        <v>3741</v>
      </c>
      <c r="H138" s="297">
        <v>5989</v>
      </c>
      <c r="I138" s="297">
        <v>74060</v>
      </c>
      <c r="J138" s="297">
        <v>94725</v>
      </c>
      <c r="K138" s="297">
        <v>168785</v>
      </c>
    </row>
    <row r="139" spans="1:11" ht="15.75" customHeight="1">
      <c r="A139" s="658" t="s">
        <v>442</v>
      </c>
      <c r="B139" s="296" t="s">
        <v>443</v>
      </c>
      <c r="C139" s="297">
        <v>279</v>
      </c>
      <c r="D139" s="297">
        <v>171</v>
      </c>
      <c r="E139" s="297">
        <v>450</v>
      </c>
      <c r="F139" s="297">
        <v>384</v>
      </c>
      <c r="G139" s="297">
        <v>268</v>
      </c>
      <c r="H139" s="297">
        <v>652</v>
      </c>
      <c r="I139" s="297">
        <v>23885</v>
      </c>
      <c r="J139" s="297">
        <v>23188</v>
      </c>
      <c r="K139" s="297">
        <v>47073</v>
      </c>
    </row>
    <row r="140" spans="1:11" ht="15.75" customHeight="1">
      <c r="A140" s="659"/>
      <c r="B140" s="296" t="s">
        <v>446</v>
      </c>
      <c r="C140" s="297">
        <v>284</v>
      </c>
      <c r="D140" s="297">
        <v>288</v>
      </c>
      <c r="E140" s="297">
        <v>572</v>
      </c>
      <c r="F140" s="297">
        <v>178</v>
      </c>
      <c r="G140" s="297">
        <v>224</v>
      </c>
      <c r="H140" s="297">
        <v>402</v>
      </c>
      <c r="I140" s="297">
        <v>17578</v>
      </c>
      <c r="J140" s="297">
        <v>21101</v>
      </c>
      <c r="K140" s="297">
        <v>38679</v>
      </c>
    </row>
    <row r="141" spans="1:11" ht="15.75" customHeight="1">
      <c r="A141" s="659"/>
      <c r="B141" s="296" t="s">
        <v>445</v>
      </c>
      <c r="C141" s="297">
        <v>222</v>
      </c>
      <c r="D141" s="297">
        <v>186</v>
      </c>
      <c r="E141" s="297">
        <v>408</v>
      </c>
      <c r="F141" s="297">
        <v>218</v>
      </c>
      <c r="G141" s="297">
        <v>142</v>
      </c>
      <c r="H141" s="297">
        <v>360</v>
      </c>
      <c r="I141" s="297">
        <v>18141</v>
      </c>
      <c r="J141" s="297">
        <v>17703</v>
      </c>
      <c r="K141" s="297">
        <v>35844</v>
      </c>
    </row>
    <row r="142" spans="1:11" ht="15.75" customHeight="1">
      <c r="A142" s="659"/>
      <c r="B142" s="296" t="s">
        <v>444</v>
      </c>
      <c r="C142" s="297">
        <v>344</v>
      </c>
      <c r="D142" s="297">
        <v>310</v>
      </c>
      <c r="E142" s="297">
        <v>654</v>
      </c>
      <c r="F142" s="297">
        <v>321</v>
      </c>
      <c r="G142" s="297">
        <v>333</v>
      </c>
      <c r="H142" s="297">
        <v>654</v>
      </c>
      <c r="I142" s="297">
        <v>13456</v>
      </c>
      <c r="J142" s="297">
        <v>19263</v>
      </c>
      <c r="K142" s="297">
        <v>32719</v>
      </c>
    </row>
    <row r="143" spans="1:11" ht="15.75" customHeight="1">
      <c r="A143" s="659"/>
      <c r="B143" s="296" t="s">
        <v>447</v>
      </c>
      <c r="C143" s="297">
        <v>424</v>
      </c>
      <c r="D143" s="297">
        <v>254</v>
      </c>
      <c r="E143" s="297">
        <v>678</v>
      </c>
      <c r="F143" s="297">
        <v>383</v>
      </c>
      <c r="G143" s="297">
        <v>454</v>
      </c>
      <c r="H143" s="297">
        <v>837</v>
      </c>
      <c r="I143" s="297">
        <v>13671</v>
      </c>
      <c r="J143" s="297">
        <v>17637</v>
      </c>
      <c r="K143" s="297">
        <v>31308</v>
      </c>
    </row>
    <row r="144" spans="1:11" ht="15.75" customHeight="1">
      <c r="A144" s="659"/>
      <c r="B144" s="296" t="s">
        <v>449</v>
      </c>
      <c r="C144" s="297">
        <v>123</v>
      </c>
      <c r="D144" s="297">
        <v>77</v>
      </c>
      <c r="E144" s="297">
        <v>200</v>
      </c>
      <c r="F144" s="297">
        <v>73</v>
      </c>
      <c r="G144" s="297">
        <v>45</v>
      </c>
      <c r="H144" s="297">
        <v>118</v>
      </c>
      <c r="I144" s="297">
        <v>7188</v>
      </c>
      <c r="J144" s="297">
        <v>5961</v>
      </c>
      <c r="K144" s="297">
        <v>13149</v>
      </c>
    </row>
    <row r="145" spans="1:11" ht="15.75" customHeight="1">
      <c r="A145" s="659"/>
      <c r="B145" s="296" t="s">
        <v>448</v>
      </c>
      <c r="C145" s="297">
        <v>84</v>
      </c>
      <c r="D145" s="297">
        <v>127</v>
      </c>
      <c r="E145" s="297">
        <v>211</v>
      </c>
      <c r="F145" s="297">
        <v>58</v>
      </c>
      <c r="G145" s="297">
        <v>165</v>
      </c>
      <c r="H145" s="297">
        <v>223</v>
      </c>
      <c r="I145" s="297">
        <v>3339</v>
      </c>
      <c r="J145" s="297">
        <v>5436</v>
      </c>
      <c r="K145" s="297">
        <v>8775</v>
      </c>
    </row>
    <row r="146" spans="1:11" ht="15.75" customHeight="1">
      <c r="A146" s="659"/>
      <c r="B146" s="296" t="s">
        <v>450</v>
      </c>
      <c r="C146" s="297">
        <v>88</v>
      </c>
      <c r="D146" s="297">
        <v>48</v>
      </c>
      <c r="E146" s="297">
        <v>136</v>
      </c>
      <c r="F146" s="297">
        <v>64</v>
      </c>
      <c r="G146" s="297">
        <v>51</v>
      </c>
      <c r="H146" s="297">
        <v>115</v>
      </c>
      <c r="I146" s="297">
        <v>3065</v>
      </c>
      <c r="J146" s="297">
        <v>2142</v>
      </c>
      <c r="K146" s="297">
        <v>5207</v>
      </c>
    </row>
    <row r="147" spans="1:11" ht="15.75" customHeight="1">
      <c r="A147" s="659"/>
      <c r="B147" s="296" t="s">
        <v>451</v>
      </c>
      <c r="C147" s="297">
        <v>185</v>
      </c>
      <c r="D147" s="297">
        <v>133</v>
      </c>
      <c r="E147" s="297">
        <v>318</v>
      </c>
      <c r="F147" s="297">
        <v>46</v>
      </c>
      <c r="G147" s="297">
        <v>42</v>
      </c>
      <c r="H147" s="297">
        <v>88</v>
      </c>
      <c r="I147" s="297">
        <v>1524</v>
      </c>
      <c r="J147" s="297">
        <v>1822</v>
      </c>
      <c r="K147" s="297">
        <v>3346</v>
      </c>
    </row>
    <row r="148" spans="1:11" ht="15.75" customHeight="1">
      <c r="A148" s="659"/>
      <c r="B148" s="296" t="s">
        <v>452</v>
      </c>
      <c r="C148" s="297">
        <v>41</v>
      </c>
      <c r="D148" s="297">
        <v>22</v>
      </c>
      <c r="E148" s="297">
        <v>63</v>
      </c>
      <c r="F148" s="297">
        <v>25</v>
      </c>
      <c r="G148" s="297">
        <v>34</v>
      </c>
      <c r="H148" s="297">
        <v>59</v>
      </c>
      <c r="I148" s="297">
        <v>333</v>
      </c>
      <c r="J148" s="297">
        <v>293</v>
      </c>
      <c r="K148" s="297">
        <v>626</v>
      </c>
    </row>
    <row r="149" spans="1:11" ht="15.75" customHeight="1">
      <c r="A149" s="659"/>
      <c r="B149" s="296" t="s">
        <v>427</v>
      </c>
      <c r="C149" s="297">
        <v>1</v>
      </c>
      <c r="D149" s="297">
        <v>0</v>
      </c>
      <c r="E149" s="297">
        <v>1</v>
      </c>
      <c r="F149" s="297"/>
      <c r="G149" s="297"/>
      <c r="H149" s="297"/>
      <c r="I149" s="297">
        <v>108</v>
      </c>
      <c r="J149" s="297">
        <v>49</v>
      </c>
      <c r="K149" s="297">
        <v>157</v>
      </c>
    </row>
    <row r="150" spans="1:11" ht="15.75" customHeight="1">
      <c r="A150" s="659"/>
      <c r="B150" s="296" t="s">
        <v>453</v>
      </c>
      <c r="C150" s="297">
        <v>17</v>
      </c>
      <c r="D150" s="297">
        <v>12</v>
      </c>
      <c r="E150" s="297">
        <v>29</v>
      </c>
      <c r="F150" s="297">
        <v>15</v>
      </c>
      <c r="G150" s="297">
        <v>10</v>
      </c>
      <c r="H150" s="297">
        <v>25</v>
      </c>
      <c r="I150" s="297">
        <v>30</v>
      </c>
      <c r="J150" s="297">
        <v>12</v>
      </c>
      <c r="K150" s="297">
        <v>42</v>
      </c>
    </row>
    <row r="151" spans="1:11" ht="15.75" customHeight="1">
      <c r="A151" s="660"/>
      <c r="B151" s="296" t="s">
        <v>434</v>
      </c>
      <c r="C151" s="297">
        <v>0</v>
      </c>
      <c r="D151" s="297">
        <v>1</v>
      </c>
      <c r="E151" s="297">
        <v>1</v>
      </c>
      <c r="F151" s="297"/>
      <c r="G151" s="297"/>
      <c r="H151" s="297"/>
      <c r="I151" s="297">
        <v>5</v>
      </c>
      <c r="J151" s="297">
        <v>3</v>
      </c>
      <c r="K151" s="297">
        <v>8</v>
      </c>
    </row>
    <row r="152" spans="1:11" ht="15.75" customHeight="1">
      <c r="A152" s="298" t="s">
        <v>454</v>
      </c>
      <c r="B152" s="299"/>
      <c r="C152" s="297">
        <v>2092</v>
      </c>
      <c r="D152" s="297">
        <v>1629</v>
      </c>
      <c r="E152" s="297">
        <v>3721</v>
      </c>
      <c r="F152" s="297">
        <v>1765</v>
      </c>
      <c r="G152" s="297">
        <v>1768</v>
      </c>
      <c r="H152" s="297">
        <v>3533</v>
      </c>
      <c r="I152" s="297">
        <v>102323</v>
      </c>
      <c r="J152" s="297">
        <v>114610</v>
      </c>
      <c r="K152" s="297">
        <v>216933</v>
      </c>
    </row>
    <row r="153" spans="1:11" ht="15.75" customHeight="1">
      <c r="A153" s="298" t="s">
        <v>354</v>
      </c>
      <c r="B153" s="299"/>
      <c r="C153" s="297">
        <v>27</v>
      </c>
      <c r="D153" s="297">
        <v>30</v>
      </c>
      <c r="E153" s="297">
        <v>57</v>
      </c>
      <c r="F153" s="297">
        <v>105</v>
      </c>
      <c r="G153" s="297">
        <v>149</v>
      </c>
      <c r="H153" s="297">
        <v>254</v>
      </c>
      <c r="I153" s="297">
        <v>13150</v>
      </c>
      <c r="J153" s="297">
        <v>8427</v>
      </c>
      <c r="K153" s="297">
        <v>21577</v>
      </c>
    </row>
    <row r="154" spans="1:11" ht="15.75" customHeight="1">
      <c r="A154" s="298" t="s">
        <v>359</v>
      </c>
      <c r="B154" s="299"/>
      <c r="C154" s="297">
        <v>216</v>
      </c>
      <c r="D154" s="297">
        <v>65</v>
      </c>
      <c r="E154" s="297">
        <v>281</v>
      </c>
      <c r="F154" s="297">
        <v>0</v>
      </c>
      <c r="G154" s="297">
        <v>2</v>
      </c>
      <c r="H154" s="297">
        <v>2</v>
      </c>
      <c r="I154" s="297">
        <v>763</v>
      </c>
      <c r="J154" s="297">
        <v>357</v>
      </c>
      <c r="K154" s="297">
        <v>1120</v>
      </c>
    </row>
    <row r="155" spans="1:11" ht="15.75" customHeight="1">
      <c r="A155" s="298" t="s">
        <v>363</v>
      </c>
      <c r="B155" s="299"/>
      <c r="C155" s="297">
        <v>5</v>
      </c>
      <c r="D155" s="297">
        <v>10</v>
      </c>
      <c r="E155" s="297">
        <v>15</v>
      </c>
      <c r="F155" s="297">
        <v>18</v>
      </c>
      <c r="G155" s="297">
        <v>35</v>
      </c>
      <c r="H155" s="297">
        <v>53</v>
      </c>
      <c r="I155" s="297">
        <v>637</v>
      </c>
      <c r="J155" s="297">
        <v>4369</v>
      </c>
      <c r="K155" s="297">
        <v>5006</v>
      </c>
    </row>
    <row r="156" spans="1:11" ht="15.75" customHeight="1">
      <c r="A156" s="298" t="s">
        <v>38</v>
      </c>
      <c r="B156" s="299"/>
      <c r="C156" s="301">
        <v>14223</v>
      </c>
      <c r="D156" s="301">
        <v>9638</v>
      </c>
      <c r="E156" s="301">
        <v>23861</v>
      </c>
      <c r="F156" s="301">
        <v>9027</v>
      </c>
      <c r="G156" s="301">
        <v>12927</v>
      </c>
      <c r="H156" s="301">
        <v>21954</v>
      </c>
      <c r="I156" s="301">
        <v>663466</v>
      </c>
      <c r="J156" s="301">
        <v>668617</v>
      </c>
      <c r="K156" s="301">
        <v>1332083</v>
      </c>
    </row>
  </sheetData>
  <mergeCells count="14">
    <mergeCell ref="A4:B4"/>
    <mergeCell ref="A1:K1"/>
    <mergeCell ref="A2:B3"/>
    <mergeCell ref="C2:E2"/>
    <mergeCell ref="F2:H2"/>
    <mergeCell ref="I2:K2"/>
    <mergeCell ref="A120:A137"/>
    <mergeCell ref="A139:A151"/>
    <mergeCell ref="A5:A8"/>
    <mergeCell ref="A17:A34"/>
    <mergeCell ref="A39:A43"/>
    <mergeCell ref="A46:A48"/>
    <mergeCell ref="A50:A60"/>
    <mergeCell ref="A69:A115"/>
  </mergeCells>
  <pageMargins left="0.59055118110236204" right="0.23622047244094499" top="0.47244094488188998" bottom="0.511811023622047" header="0.31496062992126" footer="0.196850393700787"/>
  <pageSetup paperSize="9" scale="80" firstPageNumber="114" orientation="portrait" useFirstPageNumber="1" horizontalDpi="4294967294" verticalDpi="4294967294" r:id="rId1"/>
  <headerFooter>
    <oddFooter>&amp;L&amp;"Arial,Italic"&amp;9AISHE 2013-14&amp;CT-&amp;P</oddFooter>
  </headerFooter>
  <rowBreaks count="1" manualBreakCount="1">
    <brk id="11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P40"/>
  <sheetViews>
    <sheetView view="pageBreakPreview" topLeftCell="A7" zoomScaleSheetLayoutView="100" workbookViewId="0">
      <selection activeCell="J18" sqref="J18"/>
    </sheetView>
  </sheetViews>
  <sheetFormatPr defaultRowHeight="12.75"/>
  <cols>
    <col min="1" max="1" width="5.42578125" style="40" customWidth="1"/>
    <col min="2" max="2" width="33" style="40" customWidth="1"/>
    <col min="3" max="3" width="17.85546875" style="40" customWidth="1"/>
    <col min="4" max="4" width="17.28515625" style="40" customWidth="1"/>
    <col min="5" max="5" width="17.5703125" style="40" customWidth="1"/>
    <col min="6" max="6" width="0" style="40" hidden="1" customWidth="1"/>
    <col min="7" max="7" width="10" style="40" hidden="1" customWidth="1"/>
    <col min="8" max="16384" width="9.140625" style="40"/>
  </cols>
  <sheetData>
    <row r="1" spans="1:16" ht="33" customHeight="1">
      <c r="A1" s="493" t="s">
        <v>70</v>
      </c>
      <c r="B1" s="493"/>
      <c r="C1" s="493"/>
      <c r="D1" s="493"/>
      <c r="E1" s="493"/>
    </row>
    <row r="2" spans="1:16" s="334" customFormat="1" ht="47.25">
      <c r="A2" s="333" t="s">
        <v>71</v>
      </c>
      <c r="B2" s="333" t="s">
        <v>72</v>
      </c>
      <c r="C2" s="333" t="s">
        <v>73</v>
      </c>
      <c r="D2" s="333" t="s">
        <v>74</v>
      </c>
      <c r="E2" s="333" t="s">
        <v>75</v>
      </c>
      <c r="F2" s="334" t="s">
        <v>76</v>
      </c>
      <c r="G2" s="334" t="s">
        <v>77</v>
      </c>
    </row>
    <row r="3" spans="1:16">
      <c r="A3" s="7">
        <v>1</v>
      </c>
      <c r="B3" s="8">
        <v>2</v>
      </c>
      <c r="C3" s="7">
        <v>3</v>
      </c>
      <c r="D3" s="8">
        <v>4</v>
      </c>
      <c r="E3" s="7">
        <v>5</v>
      </c>
    </row>
    <row r="4" spans="1:16" ht="18" customHeight="1">
      <c r="A4" s="41">
        <v>1</v>
      </c>
      <c r="B4" s="453" t="s">
        <v>0</v>
      </c>
      <c r="C4" s="42">
        <f>'8CollegeAct'!C5</f>
        <v>6</v>
      </c>
      <c r="D4" s="43">
        <f>ROUND((C4/'38Pop2013'!E5)*100000,0)</f>
        <v>13</v>
      </c>
      <c r="E4" s="43">
        <v>936.6</v>
      </c>
      <c r="F4" s="40" t="s">
        <v>78</v>
      </c>
      <c r="G4" s="40" t="e">
        <v>#VALUE!</v>
      </c>
    </row>
    <row r="5" spans="1:16" ht="18" customHeight="1">
      <c r="A5" s="41">
        <v>2</v>
      </c>
      <c r="B5" s="453" t="s">
        <v>1</v>
      </c>
      <c r="C5" s="42">
        <f>'8CollegeAct'!C6</f>
        <v>2568</v>
      </c>
      <c r="D5" s="43">
        <f>ROUND((C5/'38Pop2013'!E6)*100000,0)</f>
        <v>45</v>
      </c>
      <c r="E5" s="43">
        <v>526.3136664659844</v>
      </c>
      <c r="F5" s="40" t="s">
        <v>79</v>
      </c>
      <c r="G5" s="40" t="e">
        <v>#VALUE!</v>
      </c>
      <c r="P5" s="264"/>
    </row>
    <row r="6" spans="1:16" ht="18" customHeight="1">
      <c r="A6" s="41">
        <v>3</v>
      </c>
      <c r="B6" s="453" t="s">
        <v>2</v>
      </c>
      <c r="C6" s="42">
        <f>'8CollegeAct'!C7</f>
        <v>26</v>
      </c>
      <c r="D6" s="43">
        <f>ROUND((C6/'38Pop2013'!E7)*100000,0)</f>
        <v>16</v>
      </c>
      <c r="E6" s="43">
        <v>1321.7222222222222</v>
      </c>
      <c r="F6" s="40" t="s">
        <v>80</v>
      </c>
      <c r="G6" s="40" t="e">
        <v>#VALUE!</v>
      </c>
      <c r="P6" s="264"/>
    </row>
    <row r="7" spans="1:16" ht="18" customHeight="1">
      <c r="A7" s="41">
        <v>4</v>
      </c>
      <c r="B7" s="453" t="s">
        <v>3</v>
      </c>
      <c r="C7" s="42">
        <f>'8CollegeAct'!C8</f>
        <v>536</v>
      </c>
      <c r="D7" s="43">
        <f>ROUND((C7/'38Pop2013'!E8)*100000,0)</f>
        <v>15</v>
      </c>
      <c r="E7" s="43">
        <v>882.83066361556064</v>
      </c>
      <c r="F7" s="40" t="s">
        <v>80</v>
      </c>
      <c r="G7" s="40" t="e">
        <v>#VALUE!</v>
      </c>
      <c r="P7" s="264"/>
    </row>
    <row r="8" spans="1:16" ht="18" customHeight="1">
      <c r="A8" s="41">
        <v>5</v>
      </c>
      <c r="B8" s="453" t="s">
        <v>4</v>
      </c>
      <c r="C8" s="42">
        <f>'8CollegeAct'!C9</f>
        <v>704</v>
      </c>
      <c r="D8" s="43">
        <f>ROUND((C8/'38Pop2013'!E9)*100000,0)</f>
        <v>7</v>
      </c>
      <c r="E8" s="43">
        <v>2059.6757679180887</v>
      </c>
      <c r="F8" s="40" t="s">
        <v>81</v>
      </c>
      <c r="G8" s="40" t="e">
        <v>#VALUE!</v>
      </c>
      <c r="P8" s="264"/>
    </row>
    <row r="9" spans="1:16" ht="18" customHeight="1">
      <c r="A9" s="41">
        <v>6</v>
      </c>
      <c r="B9" s="453" t="s">
        <v>5</v>
      </c>
      <c r="C9" s="42">
        <f>'8CollegeAct'!C10</f>
        <v>27</v>
      </c>
      <c r="D9" s="43">
        <f>ROUND((C9/'38Pop2013'!E10)*100000,0)</f>
        <v>17</v>
      </c>
      <c r="E9" s="43">
        <v>1682.0833333333333</v>
      </c>
      <c r="F9" s="40" t="s">
        <v>78</v>
      </c>
      <c r="G9" s="40" t="e">
        <v>#VALUE!</v>
      </c>
      <c r="P9" s="264"/>
    </row>
    <row r="10" spans="1:16" ht="18" customHeight="1">
      <c r="A10" s="41">
        <v>7</v>
      </c>
      <c r="B10" s="453" t="s">
        <v>6</v>
      </c>
      <c r="C10" s="42">
        <f>'8CollegeAct'!C11</f>
        <v>671</v>
      </c>
      <c r="D10" s="43">
        <f>ROUND((C10/'38Pop2013'!E11)*100000,0)</f>
        <v>22</v>
      </c>
      <c r="E10" s="43">
        <v>510.02607361963192</v>
      </c>
      <c r="F10" s="40" t="s">
        <v>81</v>
      </c>
      <c r="G10" s="40" t="e">
        <v>#VALUE!</v>
      </c>
      <c r="P10" s="264"/>
    </row>
    <row r="11" spans="1:16" ht="18" customHeight="1">
      <c r="A11" s="41">
        <v>8</v>
      </c>
      <c r="B11" s="453" t="s">
        <v>7</v>
      </c>
      <c r="C11" s="42">
        <f>'8CollegeAct'!C12</f>
        <v>7</v>
      </c>
      <c r="D11" s="43">
        <f>ROUND((C11/'38Pop2013'!E12)*100000,0)</f>
        <v>13</v>
      </c>
      <c r="E11" s="43">
        <v>644.66666666666663</v>
      </c>
      <c r="F11" s="40" t="s">
        <v>78</v>
      </c>
      <c r="G11" s="40" t="e">
        <v>#VALUE!</v>
      </c>
      <c r="P11" s="264"/>
    </row>
    <row r="12" spans="1:16" ht="18" customHeight="1">
      <c r="A12" s="41">
        <v>9</v>
      </c>
      <c r="B12" s="453" t="s">
        <v>68</v>
      </c>
      <c r="C12" s="42">
        <f>'8CollegeAct'!C13</f>
        <v>6</v>
      </c>
      <c r="D12" s="43">
        <f>ROUND((C12/'38Pop2013'!E13)*100000,0)</f>
        <v>12</v>
      </c>
      <c r="E12" s="43">
        <v>395.16666666666669</v>
      </c>
      <c r="F12" s="40" t="s">
        <v>78</v>
      </c>
      <c r="G12" s="40" t="e">
        <v>#VALUE!</v>
      </c>
      <c r="P12" s="264"/>
    </row>
    <row r="13" spans="1:16" ht="18" customHeight="1">
      <c r="A13" s="41">
        <v>10</v>
      </c>
      <c r="B13" s="453" t="s">
        <v>8</v>
      </c>
      <c r="C13" s="42">
        <f>'8CollegeAct'!C14</f>
        <v>188</v>
      </c>
      <c r="D13" s="43">
        <f>ROUND((C13/'38Pop2013'!E14)*100000,0)</f>
        <v>9</v>
      </c>
      <c r="E13" s="43">
        <v>1440.0372670807453</v>
      </c>
      <c r="F13" s="40" t="s">
        <v>82</v>
      </c>
      <c r="G13" s="40" t="e">
        <v>#VALUE!</v>
      </c>
      <c r="P13" s="264"/>
    </row>
    <row r="14" spans="1:16" ht="18" customHeight="1">
      <c r="A14" s="41">
        <v>11</v>
      </c>
      <c r="B14" s="453" t="s">
        <v>9</v>
      </c>
      <c r="C14" s="42">
        <f>'8CollegeAct'!C15</f>
        <v>55</v>
      </c>
      <c r="D14" s="43">
        <f>ROUND((C14/'38Pop2013'!E15)*100000,0)</f>
        <v>34</v>
      </c>
      <c r="E14" s="43">
        <v>571.33333333333337</v>
      </c>
      <c r="F14" s="40" t="s">
        <v>83</v>
      </c>
      <c r="G14" s="40" t="e">
        <v>#VALUE!</v>
      </c>
      <c r="P14" s="264"/>
    </row>
    <row r="15" spans="1:16" ht="18" customHeight="1">
      <c r="A15" s="41">
        <v>12</v>
      </c>
      <c r="B15" s="453" t="s">
        <v>10</v>
      </c>
      <c r="C15" s="42">
        <f>'8CollegeAct'!C16</f>
        <v>1944</v>
      </c>
      <c r="D15" s="43">
        <f>ROUND((C15/'38Pop2013'!E16)*100000,0)</f>
        <v>27</v>
      </c>
      <c r="E15" s="43">
        <v>625.71741511500545</v>
      </c>
      <c r="F15" s="40" t="s">
        <v>83</v>
      </c>
      <c r="G15" s="40" t="e">
        <v>#VALUE!</v>
      </c>
      <c r="P15" s="264"/>
    </row>
    <row r="16" spans="1:16" ht="18" customHeight="1">
      <c r="A16" s="41">
        <v>13</v>
      </c>
      <c r="B16" s="453" t="s">
        <v>11</v>
      </c>
      <c r="C16" s="42">
        <f>'8CollegeAct'!C17</f>
        <v>1098</v>
      </c>
      <c r="D16" s="43">
        <f>ROUND((C16/'38Pop2013'!E17)*100000,0)</f>
        <v>34</v>
      </c>
      <c r="E16" s="43">
        <v>697.70445344129553</v>
      </c>
      <c r="F16" s="40" t="s">
        <v>82</v>
      </c>
      <c r="G16" s="40" t="e">
        <v>#VALUE!</v>
      </c>
      <c r="P16" s="264"/>
    </row>
    <row r="17" spans="1:16" ht="18" customHeight="1">
      <c r="A17" s="41">
        <v>14</v>
      </c>
      <c r="B17" s="453" t="s">
        <v>12</v>
      </c>
      <c r="C17" s="42">
        <f>'8CollegeAct'!C18</f>
        <v>296</v>
      </c>
      <c r="D17" s="43">
        <f>ROUND((C17/'38Pop2013'!E18)*100000,0)</f>
        <v>39</v>
      </c>
      <c r="E17" s="43">
        <v>527.92775665399245</v>
      </c>
      <c r="F17" s="40" t="s">
        <v>82</v>
      </c>
      <c r="G17" s="40" t="e">
        <v>#VALUE!</v>
      </c>
      <c r="P17" s="264"/>
    </row>
    <row r="18" spans="1:16" ht="18" customHeight="1">
      <c r="A18" s="41">
        <v>15</v>
      </c>
      <c r="B18" s="453" t="s">
        <v>13</v>
      </c>
      <c r="C18" s="42">
        <f>'8CollegeAct'!C19</f>
        <v>327</v>
      </c>
      <c r="D18" s="43">
        <f>ROUND((C18/'38Pop2013'!E19)*100000,0)</f>
        <v>24</v>
      </c>
      <c r="E18" s="43">
        <v>745.23157894736846</v>
      </c>
      <c r="F18" s="40" t="s">
        <v>82</v>
      </c>
      <c r="G18" s="40" t="e">
        <v>#VALUE!</v>
      </c>
      <c r="P18" s="264"/>
    </row>
    <row r="19" spans="1:16" ht="18" customHeight="1">
      <c r="A19" s="41">
        <v>16</v>
      </c>
      <c r="B19" s="453" t="s">
        <v>14</v>
      </c>
      <c r="C19" s="42">
        <f>'8CollegeAct'!C20</f>
        <v>284</v>
      </c>
      <c r="D19" s="43">
        <f>ROUND((C19/'38Pop2013'!E20)*100000,0)</f>
        <v>8</v>
      </c>
      <c r="E19" s="43">
        <v>1924.0325581395348</v>
      </c>
      <c r="F19" s="40" t="s">
        <v>81</v>
      </c>
      <c r="G19" s="40" t="e">
        <v>#VALUE!</v>
      </c>
      <c r="P19" s="264"/>
    </row>
    <row r="20" spans="1:16" ht="18" customHeight="1">
      <c r="A20" s="41">
        <v>17</v>
      </c>
      <c r="B20" s="453" t="s">
        <v>15</v>
      </c>
      <c r="C20" s="42">
        <f>'8CollegeAct'!C21</f>
        <v>3310</v>
      </c>
      <c r="D20" s="43">
        <f>ROUND((C20/'38Pop2013'!E21)*100000,0)</f>
        <v>46</v>
      </c>
      <c r="E20" s="43">
        <v>438.32508948909862</v>
      </c>
      <c r="F20" s="40" t="s">
        <v>79</v>
      </c>
      <c r="G20" s="40" t="e">
        <v>#VALUE!</v>
      </c>
      <c r="P20" s="264"/>
    </row>
    <row r="21" spans="1:16" ht="18" customHeight="1">
      <c r="A21" s="41">
        <v>18</v>
      </c>
      <c r="B21" s="453" t="s">
        <v>16</v>
      </c>
      <c r="C21" s="42">
        <f>'8CollegeAct'!C22</f>
        <v>1151</v>
      </c>
      <c r="D21" s="43">
        <f>ROUND((C21/'38Pop2013'!E22)*100000,0)</f>
        <v>37</v>
      </c>
      <c r="E21" s="43">
        <v>585.13882352941175</v>
      </c>
      <c r="F21" s="40" t="s">
        <v>79</v>
      </c>
      <c r="G21" s="40" t="e">
        <v>#VALUE!</v>
      </c>
      <c r="P21" s="264"/>
    </row>
    <row r="22" spans="1:16" ht="18" customHeight="1">
      <c r="A22" s="41">
        <v>19</v>
      </c>
      <c r="B22" s="453" t="s">
        <v>69</v>
      </c>
      <c r="C22" s="42">
        <f>'8CollegeAct'!C23</f>
        <v>0</v>
      </c>
      <c r="D22" s="43">
        <f>ROUND((C22/'38Pop2013'!E23)*100000,0)</f>
        <v>0</v>
      </c>
      <c r="E22" s="43">
        <v>0</v>
      </c>
      <c r="F22" s="40" t="s">
        <v>78</v>
      </c>
      <c r="G22" s="40" t="e">
        <v>#VALUE!</v>
      </c>
      <c r="P22" s="264"/>
    </row>
    <row r="23" spans="1:16" ht="18" customHeight="1">
      <c r="A23" s="41">
        <v>20</v>
      </c>
      <c r="B23" s="453" t="s">
        <v>17</v>
      </c>
      <c r="C23" s="42">
        <f>'8CollegeAct'!C24</f>
        <v>2136</v>
      </c>
      <c r="D23" s="43">
        <f>ROUND((C23/'38Pop2013'!E24)*100000,0)</f>
        <v>25</v>
      </c>
      <c r="E23" s="43">
        <v>581.65596575708935</v>
      </c>
      <c r="F23" s="40" t="s">
        <v>82</v>
      </c>
      <c r="G23" s="40" t="e">
        <v>#VALUE!</v>
      </c>
      <c r="P23" s="264"/>
    </row>
    <row r="24" spans="1:16" ht="18" customHeight="1">
      <c r="A24" s="41">
        <v>21</v>
      </c>
      <c r="B24" s="453" t="s">
        <v>18</v>
      </c>
      <c r="C24" s="42">
        <f>'8CollegeAct'!C25</f>
        <v>4498</v>
      </c>
      <c r="D24" s="43">
        <f>ROUND((C24/'38Pop2013'!E25)*100000,0)</f>
        <v>34</v>
      </c>
      <c r="E24" s="43">
        <v>540.45111260957515</v>
      </c>
      <c r="F24" s="40" t="s">
        <v>83</v>
      </c>
      <c r="G24" s="40" t="e">
        <v>#VALUE!</v>
      </c>
      <c r="P24" s="264"/>
    </row>
    <row r="25" spans="1:16" ht="18" customHeight="1">
      <c r="A25" s="41">
        <v>22</v>
      </c>
      <c r="B25" s="453" t="s">
        <v>19</v>
      </c>
      <c r="C25" s="42">
        <f>'8CollegeAct'!C26</f>
        <v>83</v>
      </c>
      <c r="D25" s="43">
        <f>ROUND((C25/'38Pop2013'!E26)*100000,0)</f>
        <v>28</v>
      </c>
      <c r="E25" s="43">
        <v>1194.1219512195121</v>
      </c>
      <c r="F25" s="40" t="s">
        <v>80</v>
      </c>
      <c r="G25" s="40" t="e">
        <v>#VALUE!</v>
      </c>
      <c r="P25" s="264"/>
    </row>
    <row r="26" spans="1:16" ht="18" customHeight="1">
      <c r="A26" s="41">
        <v>23</v>
      </c>
      <c r="B26" s="453" t="s">
        <v>20</v>
      </c>
      <c r="C26" s="42">
        <f>'8CollegeAct'!C27</f>
        <v>62</v>
      </c>
      <c r="D26" s="43">
        <f>ROUND((C26/'38Pop2013'!E27)*100000,0)</f>
        <v>18</v>
      </c>
      <c r="E26" s="43">
        <v>950.42499999999995</v>
      </c>
      <c r="F26" s="40" t="s">
        <v>80</v>
      </c>
      <c r="G26" s="40" t="e">
        <v>#VALUE!</v>
      </c>
      <c r="P26" s="264"/>
    </row>
    <row r="27" spans="1:16" ht="18" customHeight="1">
      <c r="A27" s="41">
        <v>24</v>
      </c>
      <c r="B27" s="453" t="s">
        <v>21</v>
      </c>
      <c r="C27" s="42">
        <f>'8CollegeAct'!C28</f>
        <v>29</v>
      </c>
      <c r="D27" s="43">
        <f>ROUND((C27/'38Pop2013'!E28)*100000,0)</f>
        <v>22</v>
      </c>
      <c r="E27" s="43">
        <v>645.41379310344826</v>
      </c>
      <c r="F27" s="40" t="s">
        <v>80</v>
      </c>
      <c r="G27" s="40" t="e">
        <v>#VALUE!</v>
      </c>
      <c r="P27" s="264"/>
    </row>
    <row r="28" spans="1:16" ht="18" customHeight="1">
      <c r="A28" s="41">
        <v>25</v>
      </c>
      <c r="B28" s="453" t="s">
        <v>22</v>
      </c>
      <c r="C28" s="42">
        <f>'8CollegeAct'!C29</f>
        <v>60</v>
      </c>
      <c r="D28" s="43">
        <f>ROUND((C28/'38Pop2013'!E29)*100000,0)</f>
        <v>24</v>
      </c>
      <c r="E28" s="43">
        <v>432.65</v>
      </c>
      <c r="F28" s="40" t="s">
        <v>80</v>
      </c>
      <c r="G28" s="40" t="e">
        <v>#VALUE!</v>
      </c>
      <c r="P28" s="264"/>
    </row>
    <row r="29" spans="1:16" ht="18" customHeight="1">
      <c r="A29" s="41">
        <v>26</v>
      </c>
      <c r="B29" s="453" t="s">
        <v>23</v>
      </c>
      <c r="C29" s="42">
        <f>'8CollegeAct'!C30</f>
        <v>1067</v>
      </c>
      <c r="D29" s="43">
        <f>ROUND((C29/'38Pop2013'!E30)*100000,0)</f>
        <v>23</v>
      </c>
      <c r="E29" s="43">
        <v>565.22032288698961</v>
      </c>
      <c r="F29" s="40" t="s">
        <v>81</v>
      </c>
      <c r="G29" s="40" t="e">
        <v>#VALUE!</v>
      </c>
      <c r="P29" s="264"/>
    </row>
    <row r="30" spans="1:16" ht="18" customHeight="1">
      <c r="A30" s="41">
        <v>27</v>
      </c>
      <c r="B30" s="453" t="s">
        <v>24</v>
      </c>
      <c r="C30" s="42">
        <f>'8CollegeAct'!C31</f>
        <v>84</v>
      </c>
      <c r="D30" s="43">
        <f>ROUND((C30/'38Pop2013'!E31)*100000,0)</f>
        <v>60</v>
      </c>
      <c r="E30" s="43">
        <v>571.06756756756761</v>
      </c>
      <c r="F30" s="40" t="s">
        <v>78</v>
      </c>
      <c r="G30" s="40" t="e">
        <v>#VALUE!</v>
      </c>
      <c r="P30" s="264"/>
    </row>
    <row r="31" spans="1:16" ht="18" customHeight="1">
      <c r="A31" s="41">
        <v>28</v>
      </c>
      <c r="B31" s="453" t="s">
        <v>25</v>
      </c>
      <c r="C31" s="42">
        <f>'8CollegeAct'!C32</f>
        <v>997</v>
      </c>
      <c r="D31" s="43">
        <f>ROUND((C31/'38Pop2013'!E32)*100000,0)</f>
        <v>30</v>
      </c>
      <c r="E31" s="43">
        <v>708.24142857142863</v>
      </c>
      <c r="F31" s="40" t="s">
        <v>82</v>
      </c>
      <c r="G31" s="40" t="e">
        <v>#VALUE!</v>
      </c>
      <c r="P31" s="264"/>
    </row>
    <row r="32" spans="1:16" ht="18" customHeight="1">
      <c r="A32" s="41">
        <v>29</v>
      </c>
      <c r="B32" s="453" t="s">
        <v>26</v>
      </c>
      <c r="C32" s="42">
        <f>'8CollegeAct'!C33</f>
        <v>2774</v>
      </c>
      <c r="D32" s="43">
        <f>ROUND((C32/'38Pop2013'!E33)*100000,0)</f>
        <v>33</v>
      </c>
      <c r="E32" s="43">
        <v>664.68467801628424</v>
      </c>
      <c r="F32" s="40" t="s">
        <v>83</v>
      </c>
      <c r="G32" s="40" t="e">
        <v>#VALUE!</v>
      </c>
      <c r="P32" s="264"/>
    </row>
    <row r="33" spans="1:16" ht="18" customHeight="1">
      <c r="A33" s="41">
        <v>30</v>
      </c>
      <c r="B33" s="453" t="s">
        <v>27</v>
      </c>
      <c r="C33" s="42">
        <f>'8CollegeAct'!C34</f>
        <v>13</v>
      </c>
      <c r="D33" s="43">
        <f>ROUND((C33/'38Pop2013'!E34)*100000,0)</f>
        <v>16</v>
      </c>
      <c r="E33" s="43">
        <v>519.66666666666663</v>
      </c>
      <c r="F33" s="40" t="s">
        <v>80</v>
      </c>
      <c r="G33" s="40" t="e">
        <v>#VALUE!</v>
      </c>
      <c r="P33" s="264"/>
    </row>
    <row r="34" spans="1:16" ht="18" customHeight="1">
      <c r="A34" s="41">
        <v>31</v>
      </c>
      <c r="B34" s="453" t="s">
        <v>28</v>
      </c>
      <c r="C34" s="42">
        <f>'8CollegeAct'!C35</f>
        <v>2460</v>
      </c>
      <c r="D34" s="43">
        <f>ROUND((C34/'38Pop2013'!E35)*100000,0)</f>
        <v>33</v>
      </c>
      <c r="E34" s="43">
        <v>831.29714048901781</v>
      </c>
      <c r="F34" s="40" t="s">
        <v>79</v>
      </c>
      <c r="G34" s="40" t="e">
        <v>#VALUE!</v>
      </c>
      <c r="P34" s="264"/>
    </row>
    <row r="35" spans="1:16" ht="18" customHeight="1">
      <c r="A35" s="41">
        <v>32</v>
      </c>
      <c r="B35" s="453" t="s">
        <v>29</v>
      </c>
      <c r="C35" s="42">
        <f>'8CollegeAct'!C36</f>
        <v>2280</v>
      </c>
      <c r="D35" s="43">
        <f>ROUND((C35/'38Pop2013'!E36)*100000,0)</f>
        <v>55</v>
      </c>
      <c r="E35" s="43">
        <v>605.75375939849619</v>
      </c>
      <c r="P35" s="264"/>
    </row>
    <row r="36" spans="1:16" ht="18" customHeight="1">
      <c r="A36" s="41">
        <v>33</v>
      </c>
      <c r="B36" s="453" t="s">
        <v>30</v>
      </c>
      <c r="C36" s="42">
        <f>'8CollegeAct'!C37</f>
        <v>47</v>
      </c>
      <c r="D36" s="43">
        <f>ROUND((C36/'38Pop2013'!E37)*100000,0)</f>
        <v>11</v>
      </c>
      <c r="E36" s="43">
        <v>1009.4565217391304</v>
      </c>
      <c r="F36" s="40" t="s">
        <v>80</v>
      </c>
      <c r="G36" s="40" t="e">
        <v>#VALUE!</v>
      </c>
      <c r="P36" s="264"/>
    </row>
    <row r="37" spans="1:16" ht="18" customHeight="1">
      <c r="A37" s="41">
        <v>34</v>
      </c>
      <c r="B37" s="453" t="s">
        <v>31</v>
      </c>
      <c r="C37" s="42">
        <f>'8CollegeAct'!C38</f>
        <v>5445</v>
      </c>
      <c r="D37" s="43">
        <f>ROUND((C37/'38Pop2013'!E38)*100000,0)</f>
        <v>23</v>
      </c>
      <c r="E37" s="43">
        <v>1143.3276803679219</v>
      </c>
      <c r="F37" s="40" t="s">
        <v>82</v>
      </c>
      <c r="G37" s="40" t="e">
        <v>#VALUE!</v>
      </c>
      <c r="P37" s="264"/>
    </row>
    <row r="38" spans="1:16" ht="18" customHeight="1">
      <c r="A38" s="41">
        <v>35</v>
      </c>
      <c r="B38" s="453" t="s">
        <v>32</v>
      </c>
      <c r="C38" s="42">
        <f>'8CollegeAct'!C39</f>
        <v>410</v>
      </c>
      <c r="D38" s="43">
        <f>ROUND((C38/'38Pop2013'!E39)*100000,0)</f>
        <v>33</v>
      </c>
      <c r="E38" s="43">
        <v>841.95473251028807</v>
      </c>
      <c r="F38" s="40" t="s">
        <v>82</v>
      </c>
      <c r="G38" s="40" t="e">
        <v>#VALUE!</v>
      </c>
      <c r="P38" s="264"/>
    </row>
    <row r="39" spans="1:16" ht="18" customHeight="1">
      <c r="A39" s="41">
        <v>36</v>
      </c>
      <c r="B39" s="453" t="s">
        <v>33</v>
      </c>
      <c r="C39" s="42">
        <f>'8CollegeAct'!C40</f>
        <v>985</v>
      </c>
      <c r="D39" s="43">
        <f>ROUND((C39/'38Pop2013'!E40)*100000,0)</f>
        <v>9</v>
      </c>
      <c r="E39" s="43">
        <v>1486.6447638603697</v>
      </c>
      <c r="F39" s="40" t="s">
        <v>81</v>
      </c>
      <c r="G39" s="40" t="e">
        <v>#VALUE!</v>
      </c>
      <c r="P39" s="264"/>
    </row>
    <row r="40" spans="1:16" s="271" customFormat="1" ht="18" customHeight="1">
      <c r="A40" s="494" t="s">
        <v>39</v>
      </c>
      <c r="B40" s="495"/>
      <c r="C40" s="44">
        <f>SUM(C4:C39)</f>
        <v>36634</v>
      </c>
      <c r="D40" s="45">
        <f>ROUND((C40/'38Pop2013'!E41)*100000,0)</f>
        <v>26</v>
      </c>
      <c r="E40" s="45">
        <v>742.01725196045004</v>
      </c>
      <c r="G40" s="271" t="e">
        <f>SUM(G4:G39)</f>
        <v>#VALUE!</v>
      </c>
      <c r="P40" s="272"/>
    </row>
  </sheetData>
  <mergeCells count="2">
    <mergeCell ref="A1:E1"/>
    <mergeCell ref="A40:B40"/>
  </mergeCells>
  <pageMargins left="0.70866141732283505" right="0.15748031496063" top="0.66929133858267698" bottom="0.74803149606299202" header="0.31496062992126" footer="0.31496062992126"/>
  <pageSetup paperSize="9" firstPageNumber="5" orientation="portrait" useFirstPageNumber="1" horizontalDpi="4294967294" verticalDpi="4294967294" r:id="rId1"/>
  <headerFooter>
    <oddFooter>&amp;L&amp;"Arial,Italic"&amp;9AISHE 2013-14&amp;CT-&amp;P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AD41"/>
  <sheetViews>
    <sheetView view="pageBreakPreview" zoomScaleSheetLayoutView="10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V2" sqref="V2:V3"/>
    </sheetView>
  </sheetViews>
  <sheetFormatPr defaultRowHeight="14.25"/>
  <cols>
    <col min="1" max="1" width="18.7109375" style="209" customWidth="1"/>
    <col min="2" max="2" width="6.7109375" style="210" customWidth="1"/>
    <col min="3" max="4" width="8.140625" style="210" customWidth="1"/>
    <col min="5" max="5" width="6.7109375" style="210" customWidth="1"/>
    <col min="6" max="6" width="11.42578125" style="210" customWidth="1"/>
    <col min="7" max="7" width="9.140625" style="210" customWidth="1"/>
    <col min="8" max="9" width="8" style="210" customWidth="1"/>
    <col min="10" max="10" width="6.7109375" style="210" customWidth="1"/>
    <col min="11" max="11" width="12.7109375" style="13" customWidth="1"/>
    <col min="12" max="14" width="7.28515625" style="13" customWidth="1"/>
    <col min="15" max="15" width="12.140625" style="13" customWidth="1"/>
    <col min="16" max="17" width="7.28515625" style="13" customWidth="1"/>
    <col min="18" max="18" width="7.5703125" style="13" customWidth="1"/>
    <col min="19" max="19" width="13.7109375" style="13" customWidth="1"/>
    <col min="20" max="21" width="11.140625" style="13" customWidth="1"/>
    <col min="22" max="22" width="13.7109375" style="13" customWidth="1"/>
    <col min="23" max="24" width="7.28515625" style="13" customWidth="1"/>
    <col min="25" max="25" width="10.5703125" style="13" customWidth="1"/>
    <col min="26" max="26" width="14.28515625" style="13" customWidth="1"/>
    <col min="27" max="27" width="7.28515625" style="13" customWidth="1"/>
    <col min="28" max="28" width="12.7109375" style="13" customWidth="1"/>
    <col min="29" max="29" width="14.28515625" style="13" customWidth="1"/>
    <col min="30" max="30" width="16.140625" style="13" customWidth="1"/>
    <col min="31" max="16384" width="9.140625" style="13"/>
  </cols>
  <sheetData>
    <row r="1" spans="1:30" s="47" customFormat="1" ht="24.75" customHeight="1">
      <c r="A1" s="46" t="s">
        <v>34</v>
      </c>
      <c r="B1" s="204" t="s">
        <v>1407</v>
      </c>
      <c r="C1" s="204"/>
      <c r="D1" s="205"/>
      <c r="E1" s="205"/>
      <c r="F1" s="205"/>
      <c r="G1" s="205"/>
      <c r="H1" s="205"/>
      <c r="I1" s="205"/>
      <c r="J1" s="205"/>
      <c r="L1" s="206" t="str">
        <f>B1</f>
        <v>37. Number of different types of Institutions attached with University</v>
      </c>
      <c r="W1" s="206" t="str">
        <f>B1</f>
        <v>37. Number of different types of Institutions attached with University</v>
      </c>
    </row>
    <row r="2" spans="1:30" s="483" customFormat="1" ht="57">
      <c r="A2" s="667" t="s">
        <v>36</v>
      </c>
      <c r="B2" s="666" t="s">
        <v>627</v>
      </c>
      <c r="C2" s="666"/>
      <c r="D2" s="666"/>
      <c r="E2" s="666"/>
      <c r="F2" s="666" t="s">
        <v>1246</v>
      </c>
      <c r="G2" s="666" t="s">
        <v>630</v>
      </c>
      <c r="H2" s="666"/>
      <c r="I2" s="666"/>
      <c r="J2" s="666"/>
      <c r="K2" s="666" t="s">
        <v>1247</v>
      </c>
      <c r="L2" s="666" t="s">
        <v>632</v>
      </c>
      <c r="M2" s="666"/>
      <c r="N2" s="666"/>
      <c r="O2" s="666" t="s">
        <v>1248</v>
      </c>
      <c r="P2" s="666" t="s">
        <v>634</v>
      </c>
      <c r="Q2" s="666"/>
      <c r="R2" s="666"/>
      <c r="S2" s="666" t="s">
        <v>1249</v>
      </c>
      <c r="T2" s="666" t="s">
        <v>635</v>
      </c>
      <c r="U2" s="666"/>
      <c r="V2" s="666" t="s">
        <v>1250</v>
      </c>
      <c r="W2" s="670" t="s">
        <v>636</v>
      </c>
      <c r="X2" s="671"/>
      <c r="Y2" s="668" t="s">
        <v>1251</v>
      </c>
      <c r="Z2" s="670" t="s">
        <v>629</v>
      </c>
      <c r="AA2" s="671"/>
      <c r="AB2" s="668" t="s">
        <v>1252</v>
      </c>
      <c r="AC2" s="482" t="s">
        <v>633</v>
      </c>
      <c r="AD2" s="482" t="s">
        <v>37</v>
      </c>
    </row>
    <row r="3" spans="1:30" s="485" customFormat="1" ht="68.25" customHeight="1">
      <c r="A3" s="667"/>
      <c r="B3" s="484" t="s">
        <v>1253</v>
      </c>
      <c r="C3" s="484" t="s">
        <v>1254</v>
      </c>
      <c r="D3" s="484" t="s">
        <v>1255</v>
      </c>
      <c r="E3" s="484" t="s">
        <v>1256</v>
      </c>
      <c r="F3" s="666"/>
      <c r="G3" s="484" t="s">
        <v>1253</v>
      </c>
      <c r="H3" s="484" t="s">
        <v>1254</v>
      </c>
      <c r="I3" s="484" t="s">
        <v>1255</v>
      </c>
      <c r="J3" s="484" t="s">
        <v>1256</v>
      </c>
      <c r="K3" s="666"/>
      <c r="L3" s="484" t="s">
        <v>1254</v>
      </c>
      <c r="M3" s="484" t="s">
        <v>1255</v>
      </c>
      <c r="N3" s="484" t="s">
        <v>1256</v>
      </c>
      <c r="O3" s="666"/>
      <c r="P3" s="484" t="s">
        <v>1254</v>
      </c>
      <c r="Q3" s="484" t="s">
        <v>1255</v>
      </c>
      <c r="R3" s="484" t="s">
        <v>1256</v>
      </c>
      <c r="S3" s="666"/>
      <c r="T3" s="484" t="s">
        <v>1254</v>
      </c>
      <c r="U3" s="484" t="s">
        <v>1255</v>
      </c>
      <c r="V3" s="666"/>
      <c r="W3" s="484" t="s">
        <v>1254</v>
      </c>
      <c r="X3" s="484" t="s">
        <v>1255</v>
      </c>
      <c r="Y3" s="669"/>
      <c r="Z3" s="484" t="s">
        <v>1255</v>
      </c>
      <c r="AA3" s="484" t="s">
        <v>1256</v>
      </c>
      <c r="AB3" s="669"/>
      <c r="AC3" s="484" t="s">
        <v>1254</v>
      </c>
      <c r="AD3" s="484" t="s">
        <v>1255</v>
      </c>
    </row>
    <row r="4" spans="1:30" s="208" customFormat="1">
      <c r="A4" s="207">
        <v>1</v>
      </c>
      <c r="B4" s="207">
        <v>2</v>
      </c>
      <c r="C4" s="207">
        <v>3</v>
      </c>
      <c r="D4" s="207">
        <v>4</v>
      </c>
      <c r="E4" s="207">
        <v>5</v>
      </c>
      <c r="F4" s="207">
        <v>6</v>
      </c>
      <c r="G4" s="207">
        <v>7</v>
      </c>
      <c r="H4" s="207">
        <v>8</v>
      </c>
      <c r="I4" s="207">
        <v>9</v>
      </c>
      <c r="J4" s="207">
        <v>10</v>
      </c>
      <c r="K4" s="207">
        <v>11</v>
      </c>
      <c r="L4" s="207">
        <v>12</v>
      </c>
      <c r="M4" s="207">
        <v>13</v>
      </c>
      <c r="N4" s="207">
        <v>14</v>
      </c>
      <c r="O4" s="207">
        <v>15</v>
      </c>
      <c r="P4" s="207">
        <v>16</v>
      </c>
      <c r="Q4" s="207">
        <v>17</v>
      </c>
      <c r="R4" s="207">
        <v>18</v>
      </c>
      <c r="S4" s="207">
        <v>19</v>
      </c>
      <c r="T4" s="207">
        <v>20</v>
      </c>
      <c r="U4" s="207">
        <v>21</v>
      </c>
      <c r="V4" s="207">
        <v>22</v>
      </c>
      <c r="W4" s="207">
        <v>23</v>
      </c>
      <c r="X4" s="207">
        <v>24</v>
      </c>
      <c r="Y4" s="207">
        <v>25</v>
      </c>
      <c r="Z4" s="207">
        <v>26</v>
      </c>
      <c r="AA4" s="207">
        <v>27</v>
      </c>
      <c r="AB4" s="207">
        <v>28</v>
      </c>
      <c r="AC4" s="207">
        <v>29</v>
      </c>
      <c r="AD4" s="207">
        <v>30</v>
      </c>
    </row>
    <row r="5" spans="1:30" ht="28.5">
      <c r="A5" s="486" t="s">
        <v>0</v>
      </c>
      <c r="B5" s="487">
        <v>6</v>
      </c>
      <c r="C5" s="487">
        <v>0</v>
      </c>
      <c r="D5" s="487">
        <v>1</v>
      </c>
      <c r="E5" s="487">
        <v>0</v>
      </c>
      <c r="F5" s="487">
        <v>7</v>
      </c>
      <c r="G5" s="487">
        <v>0</v>
      </c>
      <c r="H5" s="487">
        <v>0</v>
      </c>
      <c r="I5" s="487">
        <v>0</v>
      </c>
      <c r="J5" s="487">
        <v>0</v>
      </c>
      <c r="K5" s="487">
        <v>0</v>
      </c>
      <c r="L5" s="487">
        <v>0</v>
      </c>
      <c r="M5" s="487">
        <v>0</v>
      </c>
      <c r="N5" s="487">
        <v>0</v>
      </c>
      <c r="O5" s="487">
        <v>0</v>
      </c>
      <c r="P5" s="487">
        <v>0</v>
      </c>
      <c r="Q5" s="487">
        <v>0</v>
      </c>
      <c r="R5" s="487">
        <v>0</v>
      </c>
      <c r="S5" s="487">
        <v>0</v>
      </c>
      <c r="T5" s="487">
        <v>0</v>
      </c>
      <c r="U5" s="487">
        <v>0</v>
      </c>
      <c r="V5" s="487">
        <v>0</v>
      </c>
      <c r="W5" s="487">
        <v>0</v>
      </c>
      <c r="X5" s="487">
        <v>0</v>
      </c>
      <c r="Y5" s="487">
        <v>0</v>
      </c>
      <c r="Z5" s="487">
        <v>0</v>
      </c>
      <c r="AA5" s="487">
        <v>0</v>
      </c>
      <c r="AB5" s="487">
        <v>0</v>
      </c>
      <c r="AC5" s="487">
        <v>0</v>
      </c>
      <c r="AD5" s="487">
        <v>0</v>
      </c>
    </row>
    <row r="6" spans="1:30">
      <c r="A6" s="486" t="s">
        <v>1</v>
      </c>
      <c r="B6" s="487">
        <v>0</v>
      </c>
      <c r="C6" s="487">
        <v>0</v>
      </c>
      <c r="D6" s="487">
        <v>0</v>
      </c>
      <c r="E6" s="487">
        <v>0</v>
      </c>
      <c r="F6" s="487">
        <v>0</v>
      </c>
      <c r="G6" s="487">
        <v>2521</v>
      </c>
      <c r="H6" s="487">
        <v>47</v>
      </c>
      <c r="I6" s="487">
        <v>11</v>
      </c>
      <c r="J6" s="487">
        <v>1</v>
      </c>
      <c r="K6" s="487">
        <v>2580</v>
      </c>
      <c r="L6" s="487">
        <v>0</v>
      </c>
      <c r="M6" s="487">
        <v>0</v>
      </c>
      <c r="N6" s="487">
        <v>0</v>
      </c>
      <c r="O6" s="487">
        <v>0</v>
      </c>
      <c r="P6" s="487">
        <v>0</v>
      </c>
      <c r="Q6" s="487">
        <v>0</v>
      </c>
      <c r="R6" s="487">
        <v>1</v>
      </c>
      <c r="S6" s="487">
        <v>1</v>
      </c>
      <c r="T6" s="487">
        <v>0</v>
      </c>
      <c r="U6" s="487">
        <v>0</v>
      </c>
      <c r="V6" s="487">
        <v>0</v>
      </c>
      <c r="W6" s="487">
        <v>3</v>
      </c>
      <c r="X6" s="487">
        <v>0</v>
      </c>
      <c r="Y6" s="487">
        <v>3</v>
      </c>
      <c r="Z6" s="487">
        <v>0</v>
      </c>
      <c r="AA6" s="487">
        <v>0</v>
      </c>
      <c r="AB6" s="487">
        <v>0</v>
      </c>
      <c r="AC6" s="487">
        <v>2</v>
      </c>
      <c r="AD6" s="487">
        <v>0</v>
      </c>
    </row>
    <row r="7" spans="1:30">
      <c r="A7" s="486" t="s">
        <v>2</v>
      </c>
      <c r="B7" s="487">
        <v>24</v>
      </c>
      <c r="C7" s="487">
        <v>1</v>
      </c>
      <c r="D7" s="487">
        <v>0</v>
      </c>
      <c r="E7" s="487">
        <v>0</v>
      </c>
      <c r="F7" s="487">
        <v>25</v>
      </c>
      <c r="G7" s="487">
        <v>1</v>
      </c>
      <c r="H7" s="487">
        <v>0</v>
      </c>
      <c r="I7" s="487">
        <v>0</v>
      </c>
      <c r="J7" s="487">
        <v>0</v>
      </c>
      <c r="K7" s="487">
        <v>1</v>
      </c>
      <c r="L7" s="487">
        <v>0</v>
      </c>
      <c r="M7" s="487">
        <v>0</v>
      </c>
      <c r="N7" s="487">
        <v>0</v>
      </c>
      <c r="O7" s="487">
        <v>0</v>
      </c>
      <c r="P7" s="487">
        <v>0</v>
      </c>
      <c r="Q7" s="487">
        <v>0</v>
      </c>
      <c r="R7" s="487">
        <v>0</v>
      </c>
      <c r="S7" s="487">
        <v>0</v>
      </c>
      <c r="T7" s="487">
        <v>0</v>
      </c>
      <c r="U7" s="487">
        <v>0</v>
      </c>
      <c r="V7" s="487">
        <v>0</v>
      </c>
      <c r="W7" s="487">
        <v>0</v>
      </c>
      <c r="X7" s="487">
        <v>0</v>
      </c>
      <c r="Y7" s="487">
        <v>0</v>
      </c>
      <c r="Z7" s="487">
        <v>0</v>
      </c>
      <c r="AA7" s="487">
        <v>0</v>
      </c>
      <c r="AB7" s="487">
        <v>0</v>
      </c>
      <c r="AC7" s="487">
        <v>0</v>
      </c>
      <c r="AD7" s="487">
        <v>0</v>
      </c>
    </row>
    <row r="8" spans="1:30">
      <c r="A8" s="486" t="s">
        <v>3</v>
      </c>
      <c r="B8" s="487">
        <v>56</v>
      </c>
      <c r="C8" s="487">
        <v>0</v>
      </c>
      <c r="D8" s="487">
        <v>1</v>
      </c>
      <c r="E8" s="487">
        <v>4</v>
      </c>
      <c r="F8" s="487">
        <v>61</v>
      </c>
      <c r="G8" s="487">
        <v>474</v>
      </c>
      <c r="H8" s="487">
        <v>6</v>
      </c>
      <c r="I8" s="487">
        <v>0</v>
      </c>
      <c r="J8" s="487">
        <v>5</v>
      </c>
      <c r="K8" s="487">
        <v>485</v>
      </c>
      <c r="L8" s="487">
        <v>1</v>
      </c>
      <c r="M8" s="487">
        <v>0</v>
      </c>
      <c r="N8" s="487">
        <v>0</v>
      </c>
      <c r="O8" s="487">
        <v>1</v>
      </c>
      <c r="P8" s="487">
        <v>0</v>
      </c>
      <c r="Q8" s="487">
        <v>1</v>
      </c>
      <c r="R8" s="487">
        <v>1</v>
      </c>
      <c r="S8" s="487">
        <v>2</v>
      </c>
      <c r="T8" s="487">
        <v>0</v>
      </c>
      <c r="U8" s="487">
        <v>0</v>
      </c>
      <c r="V8" s="487">
        <v>0</v>
      </c>
      <c r="W8" s="487">
        <v>0</v>
      </c>
      <c r="X8" s="487">
        <v>0</v>
      </c>
      <c r="Y8" s="487">
        <v>0</v>
      </c>
      <c r="Z8" s="487">
        <v>1</v>
      </c>
      <c r="AA8" s="487">
        <v>0</v>
      </c>
      <c r="AB8" s="487">
        <v>1</v>
      </c>
      <c r="AC8" s="487">
        <v>0</v>
      </c>
      <c r="AD8" s="487">
        <v>0</v>
      </c>
    </row>
    <row r="9" spans="1:30">
      <c r="A9" s="486" t="s">
        <v>4</v>
      </c>
      <c r="B9" s="487">
        <v>0</v>
      </c>
      <c r="C9" s="487">
        <v>2</v>
      </c>
      <c r="D9" s="487">
        <v>0</v>
      </c>
      <c r="E9" s="487">
        <v>0</v>
      </c>
      <c r="F9" s="487">
        <v>2</v>
      </c>
      <c r="G9" s="487">
        <v>426</v>
      </c>
      <c r="H9" s="487">
        <v>276</v>
      </c>
      <c r="I9" s="487">
        <v>7</v>
      </c>
      <c r="J9" s="487">
        <v>17</v>
      </c>
      <c r="K9" s="487">
        <v>726</v>
      </c>
      <c r="L9" s="487">
        <v>0</v>
      </c>
      <c r="M9" s="487">
        <v>0</v>
      </c>
      <c r="N9" s="487">
        <v>0</v>
      </c>
      <c r="O9" s="487">
        <v>0</v>
      </c>
      <c r="P9" s="487">
        <v>0</v>
      </c>
      <c r="Q9" s="487">
        <v>0</v>
      </c>
      <c r="R9" s="487">
        <v>0</v>
      </c>
      <c r="S9" s="487">
        <v>0</v>
      </c>
      <c r="T9" s="487">
        <v>0</v>
      </c>
      <c r="U9" s="487">
        <v>1</v>
      </c>
      <c r="V9" s="487">
        <v>1</v>
      </c>
      <c r="W9" s="487">
        <v>0</v>
      </c>
      <c r="X9" s="487">
        <v>0</v>
      </c>
      <c r="Y9" s="487">
        <v>0</v>
      </c>
      <c r="Z9" s="487">
        <v>0</v>
      </c>
      <c r="AA9" s="487">
        <v>0</v>
      </c>
      <c r="AB9" s="487">
        <v>0</v>
      </c>
      <c r="AC9" s="487">
        <v>2</v>
      </c>
      <c r="AD9" s="487">
        <v>1</v>
      </c>
    </row>
    <row r="10" spans="1:30">
      <c r="A10" s="486" t="s">
        <v>5</v>
      </c>
      <c r="B10" s="487">
        <v>0</v>
      </c>
      <c r="C10" s="487">
        <v>0</v>
      </c>
      <c r="D10" s="487">
        <v>0</v>
      </c>
      <c r="E10" s="487">
        <v>1</v>
      </c>
      <c r="F10" s="487">
        <v>1</v>
      </c>
      <c r="G10" s="487">
        <v>27</v>
      </c>
      <c r="H10" s="487">
        <v>0</v>
      </c>
      <c r="I10" s="487">
        <v>0</v>
      </c>
      <c r="J10" s="487">
        <v>0</v>
      </c>
      <c r="K10" s="487">
        <v>27</v>
      </c>
      <c r="L10" s="487">
        <v>0</v>
      </c>
      <c r="M10" s="487">
        <v>0</v>
      </c>
      <c r="N10" s="487">
        <v>0</v>
      </c>
      <c r="O10" s="487">
        <v>0</v>
      </c>
      <c r="P10" s="487">
        <v>0</v>
      </c>
      <c r="Q10" s="487">
        <v>0</v>
      </c>
      <c r="R10" s="487">
        <v>0</v>
      </c>
      <c r="S10" s="487">
        <v>0</v>
      </c>
      <c r="T10" s="487">
        <v>0</v>
      </c>
      <c r="U10" s="487">
        <v>0</v>
      </c>
      <c r="V10" s="487">
        <v>0</v>
      </c>
      <c r="W10" s="487">
        <v>0</v>
      </c>
      <c r="X10" s="487">
        <v>0</v>
      </c>
      <c r="Y10" s="487">
        <v>0</v>
      </c>
      <c r="Z10" s="487">
        <v>0</v>
      </c>
      <c r="AA10" s="487">
        <v>0</v>
      </c>
      <c r="AB10" s="487">
        <v>0</v>
      </c>
      <c r="AC10" s="487">
        <v>0</v>
      </c>
      <c r="AD10" s="487">
        <v>0</v>
      </c>
    </row>
    <row r="11" spans="1:30">
      <c r="A11" s="486" t="s">
        <v>6</v>
      </c>
      <c r="B11" s="487">
        <v>0</v>
      </c>
      <c r="C11" s="487">
        <v>0</v>
      </c>
      <c r="D11" s="487">
        <v>0</v>
      </c>
      <c r="E11" s="487">
        <v>0</v>
      </c>
      <c r="F11" s="487">
        <v>0</v>
      </c>
      <c r="G11" s="487">
        <v>651</v>
      </c>
      <c r="H11" s="487">
        <v>20</v>
      </c>
      <c r="I11" s="487">
        <v>1</v>
      </c>
      <c r="J11" s="487">
        <v>27</v>
      </c>
      <c r="K11" s="487">
        <v>699</v>
      </c>
      <c r="L11" s="487">
        <v>0</v>
      </c>
      <c r="M11" s="487">
        <v>3</v>
      </c>
      <c r="N11" s="487">
        <v>0</v>
      </c>
      <c r="O11" s="487">
        <v>3</v>
      </c>
      <c r="P11" s="487">
        <v>0</v>
      </c>
      <c r="Q11" s="487">
        <v>0</v>
      </c>
      <c r="R11" s="487">
        <v>0</v>
      </c>
      <c r="S11" s="487">
        <v>0</v>
      </c>
      <c r="T11" s="487">
        <v>0</v>
      </c>
      <c r="U11" s="487">
        <v>0</v>
      </c>
      <c r="V11" s="487">
        <v>0</v>
      </c>
      <c r="W11" s="487">
        <v>0</v>
      </c>
      <c r="X11" s="487">
        <v>0</v>
      </c>
      <c r="Y11" s="487">
        <v>0</v>
      </c>
      <c r="Z11" s="487">
        <v>0</v>
      </c>
      <c r="AA11" s="487">
        <v>0</v>
      </c>
      <c r="AB11" s="487">
        <v>0</v>
      </c>
      <c r="AC11" s="487">
        <v>0</v>
      </c>
      <c r="AD11" s="487">
        <v>0</v>
      </c>
    </row>
    <row r="12" spans="1:30" ht="28.5">
      <c r="A12" s="486" t="s">
        <v>7</v>
      </c>
      <c r="B12" s="487">
        <v>0</v>
      </c>
      <c r="C12" s="487">
        <v>0</v>
      </c>
      <c r="D12" s="487">
        <v>0</v>
      </c>
      <c r="E12" s="487">
        <v>0</v>
      </c>
      <c r="F12" s="487">
        <v>0</v>
      </c>
      <c r="G12" s="487">
        <v>7</v>
      </c>
      <c r="H12" s="487">
        <v>0</v>
      </c>
      <c r="I12" s="487">
        <v>0</v>
      </c>
      <c r="J12" s="487">
        <v>1</v>
      </c>
      <c r="K12" s="487">
        <v>8</v>
      </c>
      <c r="L12" s="487">
        <v>0</v>
      </c>
      <c r="M12" s="487">
        <v>0</v>
      </c>
      <c r="N12" s="487">
        <v>0</v>
      </c>
      <c r="O12" s="487">
        <v>0</v>
      </c>
      <c r="P12" s="487">
        <v>0</v>
      </c>
      <c r="Q12" s="487">
        <v>0</v>
      </c>
      <c r="R12" s="487">
        <v>0</v>
      </c>
      <c r="S12" s="487">
        <v>0</v>
      </c>
      <c r="T12" s="487">
        <v>0</v>
      </c>
      <c r="U12" s="487">
        <v>0</v>
      </c>
      <c r="V12" s="487">
        <v>0</v>
      </c>
      <c r="W12" s="487">
        <v>0</v>
      </c>
      <c r="X12" s="487">
        <v>0</v>
      </c>
      <c r="Y12" s="487">
        <v>0</v>
      </c>
      <c r="Z12" s="487">
        <v>0</v>
      </c>
      <c r="AA12" s="487">
        <v>0</v>
      </c>
      <c r="AB12" s="487">
        <v>0</v>
      </c>
      <c r="AC12" s="487">
        <v>0</v>
      </c>
      <c r="AD12" s="487">
        <v>0</v>
      </c>
    </row>
    <row r="13" spans="1:30">
      <c r="A13" s="486" t="s">
        <v>68</v>
      </c>
      <c r="B13" s="487">
        <v>0</v>
      </c>
      <c r="C13" s="487">
        <v>0</v>
      </c>
      <c r="D13" s="487">
        <v>0</v>
      </c>
      <c r="E13" s="487">
        <v>0</v>
      </c>
      <c r="F13" s="487">
        <v>0</v>
      </c>
      <c r="G13" s="487">
        <v>6</v>
      </c>
      <c r="H13" s="487">
        <v>0</v>
      </c>
      <c r="I13" s="487">
        <v>0</v>
      </c>
      <c r="J13" s="487">
        <v>0</v>
      </c>
      <c r="K13" s="487">
        <v>6</v>
      </c>
      <c r="L13" s="487">
        <v>0</v>
      </c>
      <c r="M13" s="487">
        <v>0</v>
      </c>
      <c r="N13" s="487">
        <v>0</v>
      </c>
      <c r="O13" s="487">
        <v>0</v>
      </c>
      <c r="P13" s="487">
        <v>0</v>
      </c>
      <c r="Q13" s="487">
        <v>0</v>
      </c>
      <c r="R13" s="487">
        <v>0</v>
      </c>
      <c r="S13" s="487">
        <v>0</v>
      </c>
      <c r="T13" s="487">
        <v>0</v>
      </c>
      <c r="U13" s="487">
        <v>0</v>
      </c>
      <c r="V13" s="487">
        <v>0</v>
      </c>
      <c r="W13" s="487">
        <v>0</v>
      </c>
      <c r="X13" s="487">
        <v>0</v>
      </c>
      <c r="Y13" s="487">
        <v>0</v>
      </c>
      <c r="Z13" s="487">
        <v>0</v>
      </c>
      <c r="AA13" s="487">
        <v>0</v>
      </c>
      <c r="AB13" s="487">
        <v>0</v>
      </c>
      <c r="AC13" s="487">
        <v>0</v>
      </c>
      <c r="AD13" s="487">
        <v>0</v>
      </c>
    </row>
    <row r="14" spans="1:30">
      <c r="A14" s="486" t="s">
        <v>8</v>
      </c>
      <c r="B14" s="487">
        <v>76</v>
      </c>
      <c r="C14" s="487">
        <v>0</v>
      </c>
      <c r="D14" s="487">
        <v>1</v>
      </c>
      <c r="E14" s="487">
        <v>9</v>
      </c>
      <c r="F14" s="487">
        <v>86</v>
      </c>
      <c r="G14" s="487">
        <v>112</v>
      </c>
      <c r="H14" s="487">
        <v>0</v>
      </c>
      <c r="I14" s="487">
        <v>0</v>
      </c>
      <c r="J14" s="487">
        <v>18</v>
      </c>
      <c r="K14" s="487">
        <v>130</v>
      </c>
      <c r="L14" s="487">
        <v>0</v>
      </c>
      <c r="M14" s="487">
        <v>0</v>
      </c>
      <c r="N14" s="487">
        <v>0</v>
      </c>
      <c r="O14" s="487">
        <v>0</v>
      </c>
      <c r="P14" s="487">
        <v>0</v>
      </c>
      <c r="Q14" s="487">
        <v>0</v>
      </c>
      <c r="R14" s="487">
        <v>0</v>
      </c>
      <c r="S14" s="487">
        <v>0</v>
      </c>
      <c r="T14" s="487">
        <v>0</v>
      </c>
      <c r="U14" s="487">
        <v>0</v>
      </c>
      <c r="V14" s="487">
        <v>0</v>
      </c>
      <c r="W14" s="487">
        <v>1</v>
      </c>
      <c r="X14" s="487">
        <v>0</v>
      </c>
      <c r="Y14" s="487">
        <v>1</v>
      </c>
      <c r="Z14" s="487">
        <v>1</v>
      </c>
      <c r="AA14" s="487">
        <v>0</v>
      </c>
      <c r="AB14" s="487">
        <v>1</v>
      </c>
      <c r="AC14" s="487">
        <v>0</v>
      </c>
      <c r="AD14" s="487">
        <v>1</v>
      </c>
    </row>
    <row r="15" spans="1:30">
      <c r="A15" s="486" t="s">
        <v>9</v>
      </c>
      <c r="B15" s="487">
        <v>0</v>
      </c>
      <c r="C15" s="487">
        <v>0</v>
      </c>
      <c r="D15" s="487">
        <v>0</v>
      </c>
      <c r="E15" s="487">
        <v>0</v>
      </c>
      <c r="F15" s="487">
        <v>0</v>
      </c>
      <c r="G15" s="487">
        <v>55</v>
      </c>
      <c r="H15" s="487">
        <v>0</v>
      </c>
      <c r="I15" s="487">
        <v>2</v>
      </c>
      <c r="J15" s="487">
        <v>11</v>
      </c>
      <c r="K15" s="487">
        <v>68</v>
      </c>
      <c r="L15" s="487">
        <v>0</v>
      </c>
      <c r="M15" s="487">
        <v>0</v>
      </c>
      <c r="N15" s="487">
        <v>0</v>
      </c>
      <c r="O15" s="487">
        <v>0</v>
      </c>
      <c r="P15" s="487">
        <v>0</v>
      </c>
      <c r="Q15" s="487">
        <v>0</v>
      </c>
      <c r="R15" s="487">
        <v>0</v>
      </c>
      <c r="S15" s="487">
        <v>0</v>
      </c>
      <c r="T15" s="487">
        <v>0</v>
      </c>
      <c r="U15" s="487">
        <v>0</v>
      </c>
      <c r="V15" s="487">
        <v>0</v>
      </c>
      <c r="W15" s="487">
        <v>0</v>
      </c>
      <c r="X15" s="487">
        <v>0</v>
      </c>
      <c r="Y15" s="487">
        <v>0</v>
      </c>
      <c r="Z15" s="487">
        <v>0</v>
      </c>
      <c r="AA15" s="487">
        <v>0</v>
      </c>
      <c r="AB15" s="487">
        <v>0</v>
      </c>
      <c r="AC15" s="487">
        <v>0</v>
      </c>
      <c r="AD15" s="487">
        <v>0</v>
      </c>
    </row>
    <row r="16" spans="1:30">
      <c r="A16" s="486" t="s">
        <v>10</v>
      </c>
      <c r="B16" s="487">
        <v>1</v>
      </c>
      <c r="C16" s="487">
        <v>0</v>
      </c>
      <c r="D16" s="487">
        <v>0</v>
      </c>
      <c r="E16" s="487">
        <v>0</v>
      </c>
      <c r="F16" s="487">
        <v>1</v>
      </c>
      <c r="G16" s="487">
        <v>1891</v>
      </c>
      <c r="H16" s="487">
        <v>52</v>
      </c>
      <c r="I16" s="487">
        <v>19</v>
      </c>
      <c r="J16" s="487">
        <v>46</v>
      </c>
      <c r="K16" s="487">
        <v>2008</v>
      </c>
      <c r="L16" s="487">
        <v>70</v>
      </c>
      <c r="M16" s="487">
        <v>2</v>
      </c>
      <c r="N16" s="487">
        <v>9</v>
      </c>
      <c r="O16" s="487">
        <v>81</v>
      </c>
      <c r="P16" s="487">
        <v>1</v>
      </c>
      <c r="Q16" s="487">
        <v>0</v>
      </c>
      <c r="R16" s="487">
        <v>0</v>
      </c>
      <c r="S16" s="487">
        <v>1</v>
      </c>
      <c r="T16" s="487">
        <v>6</v>
      </c>
      <c r="U16" s="487">
        <v>2</v>
      </c>
      <c r="V16" s="487">
        <v>8</v>
      </c>
      <c r="W16" s="487">
        <v>6</v>
      </c>
      <c r="X16" s="487">
        <v>0</v>
      </c>
      <c r="Y16" s="487">
        <v>6</v>
      </c>
      <c r="Z16" s="487">
        <v>0</v>
      </c>
      <c r="AA16" s="487">
        <v>0</v>
      </c>
      <c r="AB16" s="487">
        <v>0</v>
      </c>
      <c r="AC16" s="487">
        <v>0</v>
      </c>
      <c r="AD16" s="487">
        <v>1</v>
      </c>
    </row>
    <row r="17" spans="1:30">
      <c r="A17" s="486" t="s">
        <v>11</v>
      </c>
      <c r="B17" s="487">
        <v>0</v>
      </c>
      <c r="C17" s="487">
        <v>0</v>
      </c>
      <c r="D17" s="487">
        <v>0</v>
      </c>
      <c r="E17" s="487">
        <v>0</v>
      </c>
      <c r="F17" s="487">
        <v>0</v>
      </c>
      <c r="G17" s="487">
        <v>1079</v>
      </c>
      <c r="H17" s="487">
        <v>19</v>
      </c>
      <c r="I17" s="487">
        <v>1</v>
      </c>
      <c r="J17" s="487">
        <v>4</v>
      </c>
      <c r="K17" s="487">
        <v>1103</v>
      </c>
      <c r="L17" s="487">
        <v>5</v>
      </c>
      <c r="M17" s="487">
        <v>0</v>
      </c>
      <c r="N17" s="487">
        <v>0</v>
      </c>
      <c r="O17" s="487">
        <v>5</v>
      </c>
      <c r="P17" s="487">
        <v>0</v>
      </c>
      <c r="Q17" s="487">
        <v>0</v>
      </c>
      <c r="R17" s="487">
        <v>1</v>
      </c>
      <c r="S17" s="487">
        <v>1</v>
      </c>
      <c r="T17" s="487">
        <v>0</v>
      </c>
      <c r="U17" s="487">
        <v>0</v>
      </c>
      <c r="V17" s="487">
        <v>0</v>
      </c>
      <c r="W17" s="487">
        <v>11</v>
      </c>
      <c r="X17" s="487">
        <v>0</v>
      </c>
      <c r="Y17" s="487">
        <v>11</v>
      </c>
      <c r="Z17" s="487">
        <v>0</v>
      </c>
      <c r="AA17" s="487">
        <v>0</v>
      </c>
      <c r="AB17" s="487">
        <v>0</v>
      </c>
      <c r="AC17" s="487">
        <v>0</v>
      </c>
      <c r="AD17" s="487">
        <v>0</v>
      </c>
    </row>
    <row r="18" spans="1:30">
      <c r="A18" s="486" t="s">
        <v>12</v>
      </c>
      <c r="B18" s="487">
        <v>0</v>
      </c>
      <c r="C18" s="487">
        <v>0</v>
      </c>
      <c r="D18" s="487">
        <v>0</v>
      </c>
      <c r="E18" s="487">
        <v>0</v>
      </c>
      <c r="F18" s="487">
        <v>0</v>
      </c>
      <c r="G18" s="487">
        <v>287</v>
      </c>
      <c r="H18" s="487">
        <v>9</v>
      </c>
      <c r="I18" s="487">
        <v>1</v>
      </c>
      <c r="J18" s="487">
        <v>8</v>
      </c>
      <c r="K18" s="487">
        <v>305</v>
      </c>
      <c r="L18" s="487">
        <v>3</v>
      </c>
      <c r="M18" s="487">
        <v>0</v>
      </c>
      <c r="N18" s="487">
        <v>0</v>
      </c>
      <c r="O18" s="487">
        <v>3</v>
      </c>
      <c r="P18" s="487">
        <v>0</v>
      </c>
      <c r="Q18" s="487">
        <v>1</v>
      </c>
      <c r="R18" s="487">
        <v>1</v>
      </c>
      <c r="S18" s="487">
        <v>2</v>
      </c>
      <c r="T18" s="487">
        <v>0</v>
      </c>
      <c r="U18" s="487">
        <v>0</v>
      </c>
      <c r="V18" s="487">
        <v>0</v>
      </c>
      <c r="W18" s="487">
        <v>0</v>
      </c>
      <c r="X18" s="487">
        <v>0</v>
      </c>
      <c r="Y18" s="487">
        <v>0</v>
      </c>
      <c r="Z18" s="487">
        <v>0</v>
      </c>
      <c r="AA18" s="487">
        <v>0</v>
      </c>
      <c r="AB18" s="487">
        <v>0</v>
      </c>
      <c r="AC18" s="487">
        <v>0</v>
      </c>
      <c r="AD18" s="487">
        <v>1</v>
      </c>
    </row>
    <row r="19" spans="1:30" ht="28.5">
      <c r="A19" s="486" t="s">
        <v>13</v>
      </c>
      <c r="B19" s="487">
        <v>0</v>
      </c>
      <c r="C19" s="487">
        <v>1</v>
      </c>
      <c r="D19" s="487">
        <v>0</v>
      </c>
      <c r="E19" s="487">
        <v>0</v>
      </c>
      <c r="F19" s="487">
        <v>1</v>
      </c>
      <c r="G19" s="487">
        <v>314</v>
      </c>
      <c r="H19" s="487">
        <v>12</v>
      </c>
      <c r="I19" s="487">
        <v>8</v>
      </c>
      <c r="J19" s="487">
        <v>9</v>
      </c>
      <c r="K19" s="487">
        <v>343</v>
      </c>
      <c r="L19" s="487">
        <v>0</v>
      </c>
      <c r="M19" s="487">
        <v>0</v>
      </c>
      <c r="N19" s="487">
        <v>0</v>
      </c>
      <c r="O19" s="487">
        <v>0</v>
      </c>
      <c r="P19" s="487">
        <v>0</v>
      </c>
      <c r="Q19" s="487">
        <v>1</v>
      </c>
      <c r="R19" s="487">
        <v>0</v>
      </c>
      <c r="S19" s="487">
        <v>1</v>
      </c>
      <c r="T19" s="487">
        <v>0</v>
      </c>
      <c r="U19" s="487">
        <v>0</v>
      </c>
      <c r="V19" s="487">
        <v>0</v>
      </c>
      <c r="W19" s="487">
        <v>0</v>
      </c>
      <c r="X19" s="487">
        <v>0</v>
      </c>
      <c r="Y19" s="487">
        <v>0</v>
      </c>
      <c r="Z19" s="487">
        <v>0</v>
      </c>
      <c r="AA19" s="487">
        <v>0</v>
      </c>
      <c r="AB19" s="487">
        <v>0</v>
      </c>
      <c r="AC19" s="487">
        <v>0</v>
      </c>
      <c r="AD19" s="487">
        <v>0</v>
      </c>
    </row>
    <row r="20" spans="1:30">
      <c r="A20" s="486" t="s">
        <v>14</v>
      </c>
      <c r="B20" s="487">
        <v>2</v>
      </c>
      <c r="C20" s="487">
        <v>0</v>
      </c>
      <c r="D20" s="487">
        <v>0</v>
      </c>
      <c r="E20" s="487">
        <v>0</v>
      </c>
      <c r="F20" s="487">
        <v>2</v>
      </c>
      <c r="G20" s="487">
        <v>210</v>
      </c>
      <c r="H20" s="487">
        <v>72</v>
      </c>
      <c r="I20" s="487">
        <v>0</v>
      </c>
      <c r="J20" s="487">
        <v>9</v>
      </c>
      <c r="K20" s="487">
        <v>291</v>
      </c>
      <c r="L20" s="487">
        <v>0</v>
      </c>
      <c r="M20" s="487">
        <v>0</v>
      </c>
      <c r="N20" s="487">
        <v>0</v>
      </c>
      <c r="O20" s="487">
        <v>0</v>
      </c>
      <c r="P20" s="487">
        <v>0</v>
      </c>
      <c r="Q20" s="487">
        <v>0</v>
      </c>
      <c r="R20" s="487">
        <v>1</v>
      </c>
      <c r="S20" s="487">
        <v>1</v>
      </c>
      <c r="T20" s="487">
        <v>1</v>
      </c>
      <c r="U20" s="487">
        <v>2</v>
      </c>
      <c r="V20" s="487">
        <v>3</v>
      </c>
      <c r="W20" s="487">
        <v>0</v>
      </c>
      <c r="X20" s="487">
        <v>0</v>
      </c>
      <c r="Y20" s="487">
        <v>0</v>
      </c>
      <c r="Z20" s="487">
        <v>0</v>
      </c>
      <c r="AA20" s="487">
        <v>0</v>
      </c>
      <c r="AB20" s="487">
        <v>0</v>
      </c>
      <c r="AC20" s="487">
        <v>0</v>
      </c>
      <c r="AD20" s="487">
        <v>0</v>
      </c>
    </row>
    <row r="21" spans="1:30">
      <c r="A21" s="486" t="s">
        <v>15</v>
      </c>
      <c r="B21" s="487">
        <v>0</v>
      </c>
      <c r="C21" s="487">
        <v>1</v>
      </c>
      <c r="D21" s="487">
        <v>0</v>
      </c>
      <c r="E21" s="487">
        <v>3</v>
      </c>
      <c r="F21" s="487">
        <v>4</v>
      </c>
      <c r="G21" s="487">
        <v>3254</v>
      </c>
      <c r="H21" s="487">
        <v>55</v>
      </c>
      <c r="I21" s="487">
        <v>44</v>
      </c>
      <c r="J21" s="487">
        <v>162</v>
      </c>
      <c r="K21" s="487">
        <v>3515</v>
      </c>
      <c r="L21" s="487">
        <v>0</v>
      </c>
      <c r="M21" s="487">
        <v>0</v>
      </c>
      <c r="N21" s="487">
        <v>0</v>
      </c>
      <c r="O21" s="487">
        <v>0</v>
      </c>
      <c r="P21" s="487">
        <v>0</v>
      </c>
      <c r="Q21" s="487">
        <v>2</v>
      </c>
      <c r="R21" s="487">
        <v>2</v>
      </c>
      <c r="S21" s="487">
        <v>4</v>
      </c>
      <c r="T21" s="487">
        <v>0</v>
      </c>
      <c r="U21" s="487">
        <v>0</v>
      </c>
      <c r="V21" s="487">
        <v>0</v>
      </c>
      <c r="W21" s="487">
        <v>47</v>
      </c>
      <c r="X21" s="487">
        <v>6</v>
      </c>
      <c r="Y21" s="487">
        <v>53</v>
      </c>
      <c r="Z21" s="487">
        <v>1</v>
      </c>
      <c r="AA21" s="487">
        <v>0</v>
      </c>
      <c r="AB21" s="487">
        <v>1</v>
      </c>
      <c r="AC21" s="487">
        <v>0</v>
      </c>
      <c r="AD21" s="487">
        <v>1</v>
      </c>
    </row>
    <row r="22" spans="1:30">
      <c r="A22" s="486" t="s">
        <v>16</v>
      </c>
      <c r="B22" s="487">
        <v>0</v>
      </c>
      <c r="C22" s="487">
        <v>0</v>
      </c>
      <c r="D22" s="487">
        <v>1</v>
      </c>
      <c r="E22" s="487">
        <v>2</v>
      </c>
      <c r="F22" s="487">
        <v>3</v>
      </c>
      <c r="G22" s="487">
        <v>1103</v>
      </c>
      <c r="H22" s="487">
        <v>48</v>
      </c>
      <c r="I22" s="487">
        <v>9</v>
      </c>
      <c r="J22" s="487">
        <v>44</v>
      </c>
      <c r="K22" s="487">
        <v>1204</v>
      </c>
      <c r="L22" s="487">
        <v>0</v>
      </c>
      <c r="M22" s="487">
        <v>0</v>
      </c>
      <c r="N22" s="487">
        <v>0</v>
      </c>
      <c r="O22" s="487">
        <v>0</v>
      </c>
      <c r="P22" s="487">
        <v>0</v>
      </c>
      <c r="Q22" s="487">
        <v>2</v>
      </c>
      <c r="R22" s="487">
        <v>1</v>
      </c>
      <c r="S22" s="487">
        <v>3</v>
      </c>
      <c r="T22" s="487">
        <v>0</v>
      </c>
      <c r="U22" s="487">
        <v>0</v>
      </c>
      <c r="V22" s="487">
        <v>0</v>
      </c>
      <c r="W22" s="487">
        <v>0</v>
      </c>
      <c r="X22" s="487">
        <v>12</v>
      </c>
      <c r="Y22" s="487">
        <v>12</v>
      </c>
      <c r="Z22" s="487">
        <v>0</v>
      </c>
      <c r="AA22" s="487">
        <v>0</v>
      </c>
      <c r="AB22" s="487">
        <v>0</v>
      </c>
      <c r="AC22" s="487">
        <v>0</v>
      </c>
      <c r="AD22" s="487">
        <v>1</v>
      </c>
    </row>
    <row r="23" spans="1:30">
      <c r="A23" s="486" t="s">
        <v>69</v>
      </c>
      <c r="B23" s="487">
        <v>0</v>
      </c>
      <c r="C23" s="487">
        <v>0</v>
      </c>
      <c r="D23" s="487">
        <v>0</v>
      </c>
      <c r="E23" s="487">
        <v>0</v>
      </c>
      <c r="F23" s="487">
        <v>0</v>
      </c>
      <c r="G23" s="487">
        <v>0</v>
      </c>
      <c r="H23" s="487">
        <v>0</v>
      </c>
      <c r="I23" s="487">
        <v>3</v>
      </c>
      <c r="J23" s="487">
        <v>0</v>
      </c>
      <c r="K23" s="487">
        <v>3</v>
      </c>
      <c r="L23" s="487">
        <v>0</v>
      </c>
      <c r="M23" s="487">
        <v>0</v>
      </c>
      <c r="N23" s="487">
        <v>0</v>
      </c>
      <c r="O23" s="487">
        <v>0</v>
      </c>
      <c r="P23" s="487">
        <v>0</v>
      </c>
      <c r="Q23" s="487">
        <v>0</v>
      </c>
      <c r="R23" s="487">
        <v>0</v>
      </c>
      <c r="S23" s="487">
        <v>0</v>
      </c>
      <c r="T23" s="487">
        <v>0</v>
      </c>
      <c r="U23" s="487">
        <v>0</v>
      </c>
      <c r="V23" s="487">
        <v>0</v>
      </c>
      <c r="W23" s="487">
        <v>0</v>
      </c>
      <c r="X23" s="487">
        <v>0</v>
      </c>
      <c r="Y23" s="487">
        <v>0</v>
      </c>
      <c r="Z23" s="487">
        <v>0</v>
      </c>
      <c r="AA23" s="487">
        <v>0</v>
      </c>
      <c r="AB23" s="487">
        <v>0</v>
      </c>
      <c r="AC23" s="487">
        <v>0</v>
      </c>
      <c r="AD23" s="487">
        <v>0</v>
      </c>
    </row>
    <row r="24" spans="1:30">
      <c r="A24" s="486" t="s">
        <v>17</v>
      </c>
      <c r="B24" s="487">
        <v>188</v>
      </c>
      <c r="C24" s="487">
        <v>1</v>
      </c>
      <c r="D24" s="487">
        <v>0</v>
      </c>
      <c r="E24" s="487">
        <v>1</v>
      </c>
      <c r="F24" s="487">
        <v>190</v>
      </c>
      <c r="G24" s="487">
        <v>1923</v>
      </c>
      <c r="H24" s="487">
        <v>24</v>
      </c>
      <c r="I24" s="487">
        <v>5</v>
      </c>
      <c r="J24" s="487">
        <v>1005</v>
      </c>
      <c r="K24" s="487">
        <v>2957</v>
      </c>
      <c r="L24" s="487">
        <v>8</v>
      </c>
      <c r="M24" s="487">
        <v>0</v>
      </c>
      <c r="N24" s="487">
        <v>0</v>
      </c>
      <c r="O24" s="487">
        <v>8</v>
      </c>
      <c r="P24" s="487">
        <v>1</v>
      </c>
      <c r="Q24" s="487">
        <v>1</v>
      </c>
      <c r="R24" s="487">
        <v>3</v>
      </c>
      <c r="S24" s="487">
        <v>5</v>
      </c>
      <c r="T24" s="487">
        <v>0</v>
      </c>
      <c r="U24" s="487">
        <v>0</v>
      </c>
      <c r="V24" s="487">
        <v>0</v>
      </c>
      <c r="W24" s="487">
        <v>0</v>
      </c>
      <c r="X24" s="487">
        <v>0</v>
      </c>
      <c r="Y24" s="487">
        <v>0</v>
      </c>
      <c r="Z24" s="487">
        <v>0</v>
      </c>
      <c r="AA24" s="487">
        <v>0</v>
      </c>
      <c r="AB24" s="487">
        <v>0</v>
      </c>
      <c r="AC24" s="487">
        <v>0</v>
      </c>
      <c r="AD24" s="487">
        <v>1</v>
      </c>
    </row>
    <row r="25" spans="1:30">
      <c r="A25" s="486" t="s">
        <v>18</v>
      </c>
      <c r="B25" s="487">
        <v>0</v>
      </c>
      <c r="C25" s="487">
        <v>1</v>
      </c>
      <c r="D25" s="487">
        <v>0</v>
      </c>
      <c r="E25" s="487">
        <v>5</v>
      </c>
      <c r="F25" s="487">
        <v>6</v>
      </c>
      <c r="G25" s="487">
        <v>4437</v>
      </c>
      <c r="H25" s="487">
        <v>60</v>
      </c>
      <c r="I25" s="487">
        <v>19</v>
      </c>
      <c r="J25" s="487">
        <v>498</v>
      </c>
      <c r="K25" s="487">
        <v>5014</v>
      </c>
      <c r="L25" s="487">
        <v>0</v>
      </c>
      <c r="M25" s="487">
        <v>0</v>
      </c>
      <c r="N25" s="487">
        <v>0</v>
      </c>
      <c r="O25" s="487">
        <v>0</v>
      </c>
      <c r="P25" s="487">
        <v>2</v>
      </c>
      <c r="Q25" s="487">
        <v>2</v>
      </c>
      <c r="R25" s="487">
        <v>0</v>
      </c>
      <c r="S25" s="487">
        <v>4</v>
      </c>
      <c r="T25" s="487">
        <v>0</v>
      </c>
      <c r="U25" s="487">
        <v>0</v>
      </c>
      <c r="V25" s="487">
        <v>0</v>
      </c>
      <c r="W25" s="487">
        <v>95</v>
      </c>
      <c r="X25" s="487">
        <v>1</v>
      </c>
      <c r="Y25" s="487">
        <v>96</v>
      </c>
      <c r="Z25" s="487">
        <v>0</v>
      </c>
      <c r="AA25" s="487">
        <v>0</v>
      </c>
      <c r="AB25" s="487">
        <v>0</v>
      </c>
      <c r="AC25" s="487">
        <v>0</v>
      </c>
      <c r="AD25" s="487">
        <v>1</v>
      </c>
    </row>
    <row r="26" spans="1:30">
      <c r="A26" s="486" t="s">
        <v>19</v>
      </c>
      <c r="B26" s="487">
        <v>81</v>
      </c>
      <c r="C26" s="487">
        <v>2</v>
      </c>
      <c r="D26" s="487">
        <v>1</v>
      </c>
      <c r="E26" s="487">
        <v>0</v>
      </c>
      <c r="F26" s="487">
        <v>84</v>
      </c>
      <c r="G26" s="487">
        <v>0</v>
      </c>
      <c r="H26" s="487">
        <v>0</v>
      </c>
      <c r="I26" s="487">
        <v>0</v>
      </c>
      <c r="J26" s="487">
        <v>1</v>
      </c>
      <c r="K26" s="487">
        <v>1</v>
      </c>
      <c r="L26" s="487">
        <v>0</v>
      </c>
      <c r="M26" s="487">
        <v>0</v>
      </c>
      <c r="N26" s="487">
        <v>0</v>
      </c>
      <c r="O26" s="487">
        <v>0</v>
      </c>
      <c r="P26" s="487">
        <v>0</v>
      </c>
      <c r="Q26" s="487">
        <v>0</v>
      </c>
      <c r="R26" s="487">
        <v>0</v>
      </c>
      <c r="S26" s="487">
        <v>0</v>
      </c>
      <c r="T26" s="487">
        <v>0</v>
      </c>
      <c r="U26" s="487">
        <v>0</v>
      </c>
      <c r="V26" s="487">
        <v>0</v>
      </c>
      <c r="W26" s="487">
        <v>0</v>
      </c>
      <c r="X26" s="487">
        <v>0</v>
      </c>
      <c r="Y26" s="487">
        <v>0</v>
      </c>
      <c r="Z26" s="487">
        <v>0</v>
      </c>
      <c r="AA26" s="487">
        <v>0</v>
      </c>
      <c r="AB26" s="487">
        <v>0</v>
      </c>
      <c r="AC26" s="487">
        <v>0</v>
      </c>
      <c r="AD26" s="487">
        <v>0</v>
      </c>
    </row>
    <row r="27" spans="1:30">
      <c r="A27" s="486" t="s">
        <v>20</v>
      </c>
      <c r="B27" s="487">
        <v>60</v>
      </c>
      <c r="C27" s="487">
        <v>2</v>
      </c>
      <c r="D27" s="487">
        <v>2</v>
      </c>
      <c r="E27" s="487">
        <v>0</v>
      </c>
      <c r="F27" s="487">
        <v>64</v>
      </c>
      <c r="G27" s="487">
        <v>0</v>
      </c>
      <c r="H27" s="487">
        <v>0</v>
      </c>
      <c r="I27" s="487">
        <v>0</v>
      </c>
      <c r="J27" s="487">
        <v>3</v>
      </c>
      <c r="K27" s="487">
        <v>3</v>
      </c>
      <c r="L27" s="487">
        <v>0</v>
      </c>
      <c r="M27" s="487">
        <v>0</v>
      </c>
      <c r="N27" s="487">
        <v>0</v>
      </c>
      <c r="O27" s="487">
        <v>0</v>
      </c>
      <c r="P27" s="487">
        <v>0</v>
      </c>
      <c r="Q27" s="487">
        <v>0</v>
      </c>
      <c r="R27" s="487">
        <v>0</v>
      </c>
      <c r="S27" s="487">
        <v>0</v>
      </c>
      <c r="T27" s="487">
        <v>0</v>
      </c>
      <c r="U27" s="487">
        <v>0</v>
      </c>
      <c r="V27" s="487">
        <v>0</v>
      </c>
      <c r="W27" s="487">
        <v>0</v>
      </c>
      <c r="X27" s="487">
        <v>0</v>
      </c>
      <c r="Y27" s="487">
        <v>0</v>
      </c>
      <c r="Z27" s="487">
        <v>0</v>
      </c>
      <c r="AA27" s="487">
        <v>0</v>
      </c>
      <c r="AB27" s="487">
        <v>0</v>
      </c>
      <c r="AC27" s="487">
        <v>0</v>
      </c>
      <c r="AD27" s="487">
        <v>1</v>
      </c>
    </row>
    <row r="28" spans="1:30">
      <c r="A28" s="486" t="s">
        <v>21</v>
      </c>
      <c r="B28" s="487">
        <v>27</v>
      </c>
      <c r="C28" s="487">
        <v>2</v>
      </c>
      <c r="D28" s="487">
        <v>0</v>
      </c>
      <c r="E28" s="487">
        <v>0</v>
      </c>
      <c r="F28" s="487">
        <v>29</v>
      </c>
      <c r="G28" s="487">
        <v>0</v>
      </c>
      <c r="H28" s="487">
        <v>0</v>
      </c>
      <c r="I28" s="487">
        <v>0</v>
      </c>
      <c r="J28" s="487">
        <v>0</v>
      </c>
      <c r="K28" s="487">
        <v>0</v>
      </c>
      <c r="L28" s="487">
        <v>0</v>
      </c>
      <c r="M28" s="487">
        <v>0</v>
      </c>
      <c r="N28" s="487">
        <v>0</v>
      </c>
      <c r="O28" s="487">
        <v>0</v>
      </c>
      <c r="P28" s="487">
        <v>0</v>
      </c>
      <c r="Q28" s="487">
        <v>0</v>
      </c>
      <c r="R28" s="487">
        <v>0</v>
      </c>
      <c r="S28" s="487">
        <v>0</v>
      </c>
      <c r="T28" s="487">
        <v>0</v>
      </c>
      <c r="U28" s="487">
        <v>0</v>
      </c>
      <c r="V28" s="487">
        <v>0</v>
      </c>
      <c r="W28" s="487">
        <v>0</v>
      </c>
      <c r="X28" s="487">
        <v>0</v>
      </c>
      <c r="Y28" s="487">
        <v>0</v>
      </c>
      <c r="Z28" s="487">
        <v>0</v>
      </c>
      <c r="AA28" s="487">
        <v>0</v>
      </c>
      <c r="AB28" s="487">
        <v>0</v>
      </c>
      <c r="AC28" s="487">
        <v>0</v>
      </c>
      <c r="AD28" s="487">
        <v>0</v>
      </c>
    </row>
    <row r="29" spans="1:30">
      <c r="A29" s="486" t="s">
        <v>22</v>
      </c>
      <c r="B29" s="487">
        <v>60</v>
      </c>
      <c r="C29" s="487">
        <v>0</v>
      </c>
      <c r="D29" s="487">
        <v>0</v>
      </c>
      <c r="E29" s="487">
        <v>0</v>
      </c>
      <c r="F29" s="487">
        <v>60</v>
      </c>
      <c r="G29" s="487">
        <v>0</v>
      </c>
      <c r="H29" s="487">
        <v>0</v>
      </c>
      <c r="I29" s="487">
        <v>0</v>
      </c>
      <c r="J29" s="487">
        <v>2</v>
      </c>
      <c r="K29" s="487">
        <v>2</v>
      </c>
      <c r="L29" s="487">
        <v>0</v>
      </c>
      <c r="M29" s="487">
        <v>0</v>
      </c>
      <c r="N29" s="487">
        <v>0</v>
      </c>
      <c r="O29" s="487">
        <v>0</v>
      </c>
      <c r="P29" s="487">
        <v>0</v>
      </c>
      <c r="Q29" s="487">
        <v>0</v>
      </c>
      <c r="R29" s="487">
        <v>0</v>
      </c>
      <c r="S29" s="487">
        <v>0</v>
      </c>
      <c r="T29" s="487">
        <v>0</v>
      </c>
      <c r="U29" s="487">
        <v>0</v>
      </c>
      <c r="V29" s="487">
        <v>0</v>
      </c>
      <c r="W29" s="487">
        <v>0</v>
      </c>
      <c r="X29" s="487">
        <v>0</v>
      </c>
      <c r="Y29" s="487">
        <v>0</v>
      </c>
      <c r="Z29" s="487">
        <v>0</v>
      </c>
      <c r="AA29" s="487">
        <v>0</v>
      </c>
      <c r="AB29" s="487">
        <v>0</v>
      </c>
      <c r="AC29" s="487">
        <v>0</v>
      </c>
      <c r="AD29" s="487">
        <v>0</v>
      </c>
    </row>
    <row r="30" spans="1:30">
      <c r="A30" s="486" t="s">
        <v>23</v>
      </c>
      <c r="B30" s="487">
        <v>0</v>
      </c>
      <c r="C30" s="487">
        <v>0</v>
      </c>
      <c r="D30" s="487">
        <v>0</v>
      </c>
      <c r="E30" s="487">
        <v>0</v>
      </c>
      <c r="F30" s="487">
        <v>0</v>
      </c>
      <c r="G30" s="487">
        <v>1046</v>
      </c>
      <c r="H30" s="487">
        <v>21</v>
      </c>
      <c r="I30" s="487">
        <v>1</v>
      </c>
      <c r="J30" s="487">
        <v>0</v>
      </c>
      <c r="K30" s="487">
        <v>1068</v>
      </c>
      <c r="L30" s="487">
        <v>3</v>
      </c>
      <c r="M30" s="487">
        <v>0</v>
      </c>
      <c r="N30" s="487">
        <v>0</v>
      </c>
      <c r="O30" s="487">
        <v>3</v>
      </c>
      <c r="P30" s="487">
        <v>2</v>
      </c>
      <c r="Q30" s="487">
        <v>1</v>
      </c>
      <c r="R30" s="487">
        <v>0</v>
      </c>
      <c r="S30" s="487">
        <v>3</v>
      </c>
      <c r="T30" s="487">
        <v>0</v>
      </c>
      <c r="U30" s="487">
        <v>0</v>
      </c>
      <c r="V30" s="487">
        <v>0</v>
      </c>
      <c r="W30" s="487">
        <v>8</v>
      </c>
      <c r="X30" s="487">
        <v>0</v>
      </c>
      <c r="Y30" s="487">
        <v>8</v>
      </c>
      <c r="Z30" s="487">
        <v>0</v>
      </c>
      <c r="AA30" s="487">
        <v>0</v>
      </c>
      <c r="AB30" s="487">
        <v>0</v>
      </c>
      <c r="AC30" s="487">
        <v>0</v>
      </c>
      <c r="AD30" s="487">
        <v>1</v>
      </c>
    </row>
    <row r="31" spans="1:30">
      <c r="A31" s="486" t="s">
        <v>24</v>
      </c>
      <c r="B31" s="487">
        <v>82</v>
      </c>
      <c r="C31" s="487">
        <v>1</v>
      </c>
      <c r="D31" s="487">
        <v>1</v>
      </c>
      <c r="E31" s="487">
        <v>0</v>
      </c>
      <c r="F31" s="487">
        <v>84</v>
      </c>
      <c r="G31" s="487">
        <v>1</v>
      </c>
      <c r="H31" s="487">
        <v>0</v>
      </c>
      <c r="I31" s="487">
        <v>0</v>
      </c>
      <c r="J31" s="487">
        <v>0</v>
      </c>
      <c r="K31" s="487">
        <v>1</v>
      </c>
      <c r="L31" s="487">
        <v>0</v>
      </c>
      <c r="M31" s="487">
        <v>0</v>
      </c>
      <c r="N31" s="487">
        <v>0</v>
      </c>
      <c r="O31" s="487">
        <v>0</v>
      </c>
      <c r="P31" s="487">
        <v>0</v>
      </c>
      <c r="Q31" s="487">
        <v>0</v>
      </c>
      <c r="R31" s="487">
        <v>0</v>
      </c>
      <c r="S31" s="487">
        <v>0</v>
      </c>
      <c r="T31" s="487">
        <v>0</v>
      </c>
      <c r="U31" s="487">
        <v>0</v>
      </c>
      <c r="V31" s="487">
        <v>0</v>
      </c>
      <c r="W31" s="487">
        <v>7</v>
      </c>
      <c r="X31" s="487">
        <v>2</v>
      </c>
      <c r="Y31" s="487">
        <v>9</v>
      </c>
      <c r="Z31" s="487">
        <v>0</v>
      </c>
      <c r="AA31" s="487">
        <v>0</v>
      </c>
      <c r="AB31" s="487">
        <v>0</v>
      </c>
      <c r="AC31" s="487">
        <v>0</v>
      </c>
      <c r="AD31" s="487">
        <v>0</v>
      </c>
    </row>
    <row r="32" spans="1:30">
      <c r="A32" s="486" t="s">
        <v>25</v>
      </c>
      <c r="B32" s="487">
        <v>0</v>
      </c>
      <c r="C32" s="487">
        <v>0</v>
      </c>
      <c r="D32" s="487">
        <v>0</v>
      </c>
      <c r="E32" s="487">
        <v>0</v>
      </c>
      <c r="F32" s="487">
        <v>0</v>
      </c>
      <c r="G32" s="487">
        <v>961</v>
      </c>
      <c r="H32" s="487">
        <v>36</v>
      </c>
      <c r="I32" s="487">
        <v>19</v>
      </c>
      <c r="J32" s="487">
        <v>3</v>
      </c>
      <c r="K32" s="487">
        <v>1019</v>
      </c>
      <c r="L32" s="487">
        <v>9</v>
      </c>
      <c r="M32" s="487">
        <v>0</v>
      </c>
      <c r="N32" s="487">
        <v>0</v>
      </c>
      <c r="O32" s="487">
        <v>9</v>
      </c>
      <c r="P32" s="487">
        <v>0</v>
      </c>
      <c r="Q32" s="487">
        <v>0</v>
      </c>
      <c r="R32" s="487">
        <v>0</v>
      </c>
      <c r="S32" s="487">
        <v>0</v>
      </c>
      <c r="T32" s="487">
        <v>0</v>
      </c>
      <c r="U32" s="487">
        <v>0</v>
      </c>
      <c r="V32" s="487">
        <v>0</v>
      </c>
      <c r="W32" s="487">
        <v>0</v>
      </c>
      <c r="X32" s="487">
        <v>0</v>
      </c>
      <c r="Y32" s="487">
        <v>0</v>
      </c>
      <c r="Z32" s="487">
        <v>0</v>
      </c>
      <c r="AA32" s="487">
        <v>0</v>
      </c>
      <c r="AB32" s="487">
        <v>0</v>
      </c>
      <c r="AC32" s="487">
        <v>0</v>
      </c>
      <c r="AD32" s="487">
        <v>0</v>
      </c>
    </row>
    <row r="33" spans="1:30">
      <c r="A33" s="486" t="s">
        <v>26</v>
      </c>
      <c r="B33" s="487">
        <v>0</v>
      </c>
      <c r="C33" s="487">
        <v>0</v>
      </c>
      <c r="D33" s="487">
        <v>0</v>
      </c>
      <c r="E33" s="487">
        <v>0</v>
      </c>
      <c r="F33" s="487">
        <v>0</v>
      </c>
      <c r="G33" s="487">
        <v>2754</v>
      </c>
      <c r="H33" s="487">
        <v>20</v>
      </c>
      <c r="I33" s="487">
        <v>1</v>
      </c>
      <c r="J33" s="487">
        <v>100</v>
      </c>
      <c r="K33" s="487">
        <v>2875</v>
      </c>
      <c r="L33" s="487">
        <v>19</v>
      </c>
      <c r="M33" s="487">
        <v>0</v>
      </c>
      <c r="N33" s="487">
        <v>0</v>
      </c>
      <c r="O33" s="487">
        <v>19</v>
      </c>
      <c r="P33" s="487">
        <v>0</v>
      </c>
      <c r="Q33" s="487">
        <v>1</v>
      </c>
      <c r="R33" s="487">
        <v>1</v>
      </c>
      <c r="S33" s="487">
        <v>2</v>
      </c>
      <c r="T33" s="487">
        <v>0</v>
      </c>
      <c r="U33" s="487">
        <v>1</v>
      </c>
      <c r="V33" s="487">
        <v>1</v>
      </c>
      <c r="W33" s="487">
        <v>1</v>
      </c>
      <c r="X33" s="487">
        <v>0</v>
      </c>
      <c r="Y33" s="487">
        <v>1</v>
      </c>
      <c r="Z33" s="487">
        <v>0</v>
      </c>
      <c r="AA33" s="487">
        <v>0</v>
      </c>
      <c r="AB33" s="487">
        <v>0</v>
      </c>
      <c r="AC33" s="487">
        <v>0</v>
      </c>
      <c r="AD33" s="487">
        <v>1</v>
      </c>
    </row>
    <row r="34" spans="1:30">
      <c r="A34" s="486" t="s">
        <v>27</v>
      </c>
      <c r="B34" s="487">
        <v>11</v>
      </c>
      <c r="C34" s="487">
        <v>1</v>
      </c>
      <c r="D34" s="487">
        <v>0</v>
      </c>
      <c r="E34" s="487">
        <v>0</v>
      </c>
      <c r="F34" s="487">
        <v>12</v>
      </c>
      <c r="G34" s="487">
        <v>1</v>
      </c>
      <c r="H34" s="487">
        <v>0</v>
      </c>
      <c r="I34" s="487">
        <v>0</v>
      </c>
      <c r="J34" s="487">
        <v>0</v>
      </c>
      <c r="K34" s="487">
        <v>1</v>
      </c>
      <c r="L34" s="487">
        <v>8</v>
      </c>
      <c r="M34" s="487">
        <v>0</v>
      </c>
      <c r="N34" s="487">
        <v>0</v>
      </c>
      <c r="O34" s="487">
        <v>8</v>
      </c>
      <c r="P34" s="487">
        <v>0</v>
      </c>
      <c r="Q34" s="487">
        <v>0</v>
      </c>
      <c r="R34" s="487">
        <v>0</v>
      </c>
      <c r="S34" s="487">
        <v>0</v>
      </c>
      <c r="T34" s="487">
        <v>0</v>
      </c>
      <c r="U34" s="487">
        <v>0</v>
      </c>
      <c r="V34" s="487">
        <v>0</v>
      </c>
      <c r="W34" s="487">
        <v>0</v>
      </c>
      <c r="X34" s="487">
        <v>0</v>
      </c>
      <c r="Y34" s="487">
        <v>0</v>
      </c>
      <c r="Z34" s="487">
        <v>0</v>
      </c>
      <c r="AA34" s="487">
        <v>0</v>
      </c>
      <c r="AB34" s="487">
        <v>0</v>
      </c>
      <c r="AC34" s="487">
        <v>0</v>
      </c>
      <c r="AD34" s="487">
        <v>0</v>
      </c>
    </row>
    <row r="35" spans="1:30">
      <c r="A35" s="486" t="s">
        <v>28</v>
      </c>
      <c r="B35" s="487">
        <v>0</v>
      </c>
      <c r="C35" s="487">
        <v>0</v>
      </c>
      <c r="D35" s="487">
        <v>0</v>
      </c>
      <c r="E35" s="487">
        <v>1</v>
      </c>
      <c r="F35" s="487">
        <v>1</v>
      </c>
      <c r="G35" s="487">
        <v>2383</v>
      </c>
      <c r="H35" s="487">
        <v>77</v>
      </c>
      <c r="I35" s="487">
        <v>7</v>
      </c>
      <c r="J35" s="487">
        <v>8</v>
      </c>
      <c r="K35" s="487">
        <v>2475</v>
      </c>
      <c r="L35" s="487">
        <v>0</v>
      </c>
      <c r="M35" s="487">
        <v>0</v>
      </c>
      <c r="N35" s="487">
        <v>0</v>
      </c>
      <c r="O35" s="487">
        <v>0</v>
      </c>
      <c r="P35" s="487">
        <v>2</v>
      </c>
      <c r="Q35" s="487">
        <v>0</v>
      </c>
      <c r="R35" s="487">
        <v>1</v>
      </c>
      <c r="S35" s="487">
        <v>3</v>
      </c>
      <c r="T35" s="487">
        <v>0</v>
      </c>
      <c r="U35" s="487">
        <v>0</v>
      </c>
      <c r="V35" s="487">
        <v>0</v>
      </c>
      <c r="W35" s="487">
        <v>38</v>
      </c>
      <c r="X35" s="487">
        <v>5</v>
      </c>
      <c r="Y35" s="487">
        <v>43</v>
      </c>
      <c r="Z35" s="487">
        <v>1</v>
      </c>
      <c r="AA35" s="487">
        <v>2</v>
      </c>
      <c r="AB35" s="487">
        <v>3</v>
      </c>
      <c r="AC35" s="487">
        <v>0</v>
      </c>
      <c r="AD35" s="487">
        <v>1</v>
      </c>
    </row>
    <row r="36" spans="1:30">
      <c r="A36" s="486" t="s">
        <v>29</v>
      </c>
      <c r="B36" s="487">
        <v>0</v>
      </c>
      <c r="C36" s="487">
        <v>1</v>
      </c>
      <c r="D36" s="487">
        <v>0</v>
      </c>
      <c r="E36" s="487">
        <v>36</v>
      </c>
      <c r="F36" s="487">
        <v>37</v>
      </c>
      <c r="G36" s="487">
        <v>2248</v>
      </c>
      <c r="H36" s="487">
        <v>31</v>
      </c>
      <c r="I36" s="487">
        <v>7</v>
      </c>
      <c r="J36" s="487">
        <v>34</v>
      </c>
      <c r="K36" s="487">
        <v>2320</v>
      </c>
      <c r="L36" s="487">
        <v>0</v>
      </c>
      <c r="M36" s="487">
        <v>0</v>
      </c>
      <c r="N36" s="487">
        <v>0</v>
      </c>
      <c r="O36" s="487">
        <v>0</v>
      </c>
      <c r="P36" s="487">
        <v>0</v>
      </c>
      <c r="Q36" s="487">
        <v>0</v>
      </c>
      <c r="R36" s="487">
        <v>0</v>
      </c>
      <c r="S36" s="487">
        <v>0</v>
      </c>
      <c r="T36" s="487">
        <v>0</v>
      </c>
      <c r="U36" s="487">
        <v>0</v>
      </c>
      <c r="V36" s="487">
        <v>0</v>
      </c>
      <c r="W36" s="487">
        <v>3</v>
      </c>
      <c r="X36" s="487">
        <v>2</v>
      </c>
      <c r="Y36" s="487">
        <v>5</v>
      </c>
      <c r="Z36" s="487">
        <v>1</v>
      </c>
      <c r="AA36" s="487">
        <v>0</v>
      </c>
      <c r="AB36" s="487">
        <v>1</v>
      </c>
      <c r="AC36" s="487">
        <v>0</v>
      </c>
      <c r="AD36" s="487">
        <v>1</v>
      </c>
    </row>
    <row r="37" spans="1:30">
      <c r="A37" s="486" t="s">
        <v>30</v>
      </c>
      <c r="B37" s="487">
        <v>46</v>
      </c>
      <c r="C37" s="487">
        <v>1</v>
      </c>
      <c r="D37" s="487">
        <v>0</v>
      </c>
      <c r="E37" s="487">
        <v>0</v>
      </c>
      <c r="F37" s="487">
        <v>47</v>
      </c>
      <c r="G37" s="487">
        <v>0</v>
      </c>
      <c r="H37" s="487">
        <v>0</v>
      </c>
      <c r="I37" s="487">
        <v>0</v>
      </c>
      <c r="J37" s="487">
        <v>0</v>
      </c>
      <c r="K37" s="487">
        <v>0</v>
      </c>
      <c r="L37" s="487">
        <v>4</v>
      </c>
      <c r="M37" s="487">
        <v>0</v>
      </c>
      <c r="N37" s="487">
        <v>0</v>
      </c>
      <c r="O37" s="487">
        <v>4</v>
      </c>
      <c r="P37" s="487">
        <v>0</v>
      </c>
      <c r="Q37" s="487">
        <v>0</v>
      </c>
      <c r="R37" s="487">
        <v>0</v>
      </c>
      <c r="S37" s="487">
        <v>0</v>
      </c>
      <c r="T37" s="487">
        <v>0</v>
      </c>
      <c r="U37" s="487">
        <v>0</v>
      </c>
      <c r="V37" s="487">
        <v>0</v>
      </c>
      <c r="W37" s="487">
        <v>0</v>
      </c>
      <c r="X37" s="487">
        <v>0</v>
      </c>
      <c r="Y37" s="487">
        <v>0</v>
      </c>
      <c r="Z37" s="487">
        <v>0</v>
      </c>
      <c r="AA37" s="487">
        <v>0</v>
      </c>
      <c r="AB37" s="487">
        <v>0</v>
      </c>
      <c r="AC37" s="487">
        <v>0</v>
      </c>
      <c r="AD37" s="487">
        <v>0</v>
      </c>
    </row>
    <row r="38" spans="1:30">
      <c r="A38" s="486" t="s">
        <v>31</v>
      </c>
      <c r="B38" s="487">
        <v>4</v>
      </c>
      <c r="C38" s="487">
        <v>14</v>
      </c>
      <c r="D38" s="487">
        <v>2</v>
      </c>
      <c r="E38" s="487">
        <v>8</v>
      </c>
      <c r="F38" s="487">
        <v>28</v>
      </c>
      <c r="G38" s="487">
        <v>5400</v>
      </c>
      <c r="H38" s="487">
        <v>27</v>
      </c>
      <c r="I38" s="487">
        <v>1</v>
      </c>
      <c r="J38" s="487">
        <v>64</v>
      </c>
      <c r="K38" s="487">
        <v>5492</v>
      </c>
      <c r="L38" s="487">
        <v>17</v>
      </c>
      <c r="M38" s="487">
        <v>2</v>
      </c>
      <c r="N38" s="487">
        <v>0</v>
      </c>
      <c r="O38" s="487">
        <v>19</v>
      </c>
      <c r="P38" s="487">
        <v>1</v>
      </c>
      <c r="Q38" s="487">
        <v>3</v>
      </c>
      <c r="R38" s="487">
        <v>2</v>
      </c>
      <c r="S38" s="487">
        <v>6</v>
      </c>
      <c r="T38" s="487">
        <v>18</v>
      </c>
      <c r="U38" s="487">
        <v>2</v>
      </c>
      <c r="V38" s="487">
        <v>20</v>
      </c>
      <c r="W38" s="487">
        <v>0</v>
      </c>
      <c r="X38" s="487">
        <v>2</v>
      </c>
      <c r="Y38" s="487">
        <v>2</v>
      </c>
      <c r="Z38" s="487">
        <v>2</v>
      </c>
      <c r="AA38" s="487">
        <v>0</v>
      </c>
      <c r="AB38" s="487">
        <v>2</v>
      </c>
      <c r="AC38" s="487">
        <v>0</v>
      </c>
      <c r="AD38" s="487">
        <v>1</v>
      </c>
    </row>
    <row r="39" spans="1:30">
      <c r="A39" s="486" t="s">
        <v>32</v>
      </c>
      <c r="B39" s="487">
        <v>191</v>
      </c>
      <c r="C39" s="487">
        <v>0</v>
      </c>
      <c r="D39" s="487">
        <v>0</v>
      </c>
      <c r="E39" s="487">
        <v>1</v>
      </c>
      <c r="F39" s="487">
        <v>192</v>
      </c>
      <c r="G39" s="487">
        <v>205</v>
      </c>
      <c r="H39" s="487">
        <v>14</v>
      </c>
      <c r="I39" s="487">
        <v>2</v>
      </c>
      <c r="J39" s="487">
        <v>13</v>
      </c>
      <c r="K39" s="487">
        <v>234</v>
      </c>
      <c r="L39" s="487">
        <v>0</v>
      </c>
      <c r="M39" s="487">
        <v>0</v>
      </c>
      <c r="N39" s="487">
        <v>0</v>
      </c>
      <c r="O39" s="487">
        <v>0</v>
      </c>
      <c r="P39" s="487">
        <v>0</v>
      </c>
      <c r="Q39" s="487">
        <v>0</v>
      </c>
      <c r="R39" s="487">
        <v>4</v>
      </c>
      <c r="S39" s="487">
        <v>4</v>
      </c>
      <c r="T39" s="487">
        <v>0</v>
      </c>
      <c r="U39" s="487">
        <v>0</v>
      </c>
      <c r="V39" s="487">
        <v>0</v>
      </c>
      <c r="W39" s="487">
        <v>1</v>
      </c>
      <c r="X39" s="487">
        <v>0</v>
      </c>
      <c r="Y39" s="487">
        <v>1</v>
      </c>
      <c r="Z39" s="487">
        <v>0</v>
      </c>
      <c r="AA39" s="487">
        <v>0</v>
      </c>
      <c r="AB39" s="487">
        <v>0</v>
      </c>
      <c r="AC39" s="487">
        <v>0</v>
      </c>
      <c r="AD39" s="487">
        <v>0</v>
      </c>
    </row>
    <row r="40" spans="1:30">
      <c r="A40" s="486" t="s">
        <v>33</v>
      </c>
      <c r="B40" s="487">
        <v>0</v>
      </c>
      <c r="C40" s="487">
        <v>0</v>
      </c>
      <c r="D40" s="487">
        <v>1</v>
      </c>
      <c r="E40" s="487">
        <v>0</v>
      </c>
      <c r="F40" s="487">
        <v>1</v>
      </c>
      <c r="G40" s="487">
        <v>938</v>
      </c>
      <c r="H40" s="487">
        <v>47</v>
      </c>
      <c r="I40" s="487">
        <v>2</v>
      </c>
      <c r="J40" s="487">
        <v>18</v>
      </c>
      <c r="K40" s="487">
        <v>1005</v>
      </c>
      <c r="L40" s="487">
        <v>0</v>
      </c>
      <c r="M40" s="487">
        <v>0</v>
      </c>
      <c r="N40" s="487">
        <v>0</v>
      </c>
      <c r="O40" s="487">
        <v>0</v>
      </c>
      <c r="P40" s="487">
        <v>2</v>
      </c>
      <c r="Q40" s="487">
        <v>1</v>
      </c>
      <c r="R40" s="487">
        <v>1</v>
      </c>
      <c r="S40" s="487">
        <v>4</v>
      </c>
      <c r="T40" s="487">
        <v>0</v>
      </c>
      <c r="U40" s="487">
        <v>1</v>
      </c>
      <c r="V40" s="487">
        <v>1</v>
      </c>
      <c r="W40" s="487">
        <v>0</v>
      </c>
      <c r="X40" s="487">
        <v>2</v>
      </c>
      <c r="Y40" s="487">
        <v>2</v>
      </c>
      <c r="Z40" s="487">
        <v>0</v>
      </c>
      <c r="AA40" s="487">
        <v>0</v>
      </c>
      <c r="AB40" s="487">
        <v>0</v>
      </c>
      <c r="AC40" s="487">
        <v>0</v>
      </c>
      <c r="AD40" s="487">
        <v>1</v>
      </c>
    </row>
    <row r="41" spans="1:30" s="54" customFormat="1">
      <c r="A41" s="456" t="s">
        <v>38</v>
      </c>
      <c r="B41" s="488">
        <v>915</v>
      </c>
      <c r="C41" s="488">
        <v>31</v>
      </c>
      <c r="D41" s="488">
        <v>11</v>
      </c>
      <c r="E41" s="488">
        <v>71</v>
      </c>
      <c r="F41" s="488">
        <v>1028</v>
      </c>
      <c r="G41" s="488">
        <v>34715</v>
      </c>
      <c r="H41" s="488">
        <v>973</v>
      </c>
      <c r="I41" s="488">
        <v>170</v>
      </c>
      <c r="J41" s="488">
        <v>2111</v>
      </c>
      <c r="K41" s="488">
        <v>37969</v>
      </c>
      <c r="L41" s="488">
        <v>147</v>
      </c>
      <c r="M41" s="488">
        <v>7</v>
      </c>
      <c r="N41" s="488">
        <v>9</v>
      </c>
      <c r="O41" s="488">
        <v>163</v>
      </c>
      <c r="P41" s="488">
        <v>11</v>
      </c>
      <c r="Q41" s="488">
        <v>16</v>
      </c>
      <c r="R41" s="488">
        <v>20</v>
      </c>
      <c r="S41" s="488">
        <v>47</v>
      </c>
      <c r="T41" s="488">
        <v>25</v>
      </c>
      <c r="U41" s="488">
        <v>9</v>
      </c>
      <c r="V41" s="488">
        <v>34</v>
      </c>
      <c r="W41" s="488">
        <v>221</v>
      </c>
      <c r="X41" s="488">
        <v>32</v>
      </c>
      <c r="Y41" s="488">
        <v>253</v>
      </c>
      <c r="Z41" s="488">
        <v>7</v>
      </c>
      <c r="AA41" s="488">
        <v>2</v>
      </c>
      <c r="AB41" s="488">
        <v>9</v>
      </c>
      <c r="AC41" s="488">
        <v>4</v>
      </c>
      <c r="AD41" s="488">
        <v>15</v>
      </c>
    </row>
  </sheetData>
  <mergeCells count="15">
    <mergeCell ref="Y2:Y3"/>
    <mergeCell ref="Z2:AA2"/>
    <mergeCell ref="AB2:AB3"/>
    <mergeCell ref="O2:O3"/>
    <mergeCell ref="P2:R2"/>
    <mergeCell ref="S2:S3"/>
    <mergeCell ref="T2:U2"/>
    <mergeCell ref="V2:V3"/>
    <mergeCell ref="W2:X2"/>
    <mergeCell ref="L2:N2"/>
    <mergeCell ref="A2:A3"/>
    <mergeCell ref="B2:E2"/>
    <mergeCell ref="F2:F3"/>
    <mergeCell ref="G2:J2"/>
    <mergeCell ref="K2:K3"/>
  </mergeCells>
  <pageMargins left="0.59055118110236227" right="0.23622047244094491" top="0.55118110236220474" bottom="0.59055118110236227" header="0.31496062992125984" footer="0.31496062992125984"/>
  <pageSetup paperSize="9" scale="76" firstPageNumber="117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1" max="40" man="1"/>
    <brk id="22" max="40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41"/>
  <sheetViews>
    <sheetView view="pageBreakPreview" topLeftCell="A31" zoomScaleSheetLayoutView="100" workbookViewId="0">
      <selection activeCell="L1" sqref="L1:M1048576"/>
    </sheetView>
  </sheetViews>
  <sheetFormatPr defaultRowHeight="15"/>
  <cols>
    <col min="1" max="1" width="5.42578125" style="68" customWidth="1"/>
    <col min="2" max="2" width="19.5703125" style="68" customWidth="1"/>
    <col min="3" max="11" width="9.7109375" style="68" customWidth="1"/>
    <col min="12" max="16384" width="9.140625" style="68"/>
  </cols>
  <sheetData>
    <row r="1" spans="1:11" ht="24" customHeight="1">
      <c r="A1" s="672" t="s">
        <v>1342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</row>
    <row r="2" spans="1:11" s="347" customFormat="1" ht="19.5" customHeight="1">
      <c r="A2" s="674" t="s">
        <v>71</v>
      </c>
      <c r="B2" s="674" t="s">
        <v>72</v>
      </c>
      <c r="C2" s="626" t="s">
        <v>1257</v>
      </c>
      <c r="D2" s="626"/>
      <c r="E2" s="626"/>
      <c r="F2" s="626" t="s">
        <v>618</v>
      </c>
      <c r="G2" s="626"/>
      <c r="H2" s="626"/>
      <c r="I2" s="626" t="s">
        <v>619</v>
      </c>
      <c r="J2" s="626"/>
      <c r="K2" s="626"/>
    </row>
    <row r="3" spans="1:11" s="347" customFormat="1" ht="19.5" customHeight="1">
      <c r="A3" s="675"/>
      <c r="B3" s="675"/>
      <c r="C3" s="392" t="s">
        <v>1258</v>
      </c>
      <c r="D3" s="392" t="s">
        <v>1259</v>
      </c>
      <c r="E3" s="392" t="s">
        <v>1260</v>
      </c>
      <c r="F3" s="392" t="s">
        <v>1258</v>
      </c>
      <c r="G3" s="392" t="s">
        <v>1259</v>
      </c>
      <c r="H3" s="392" t="s">
        <v>1260</v>
      </c>
      <c r="I3" s="392" t="s">
        <v>1258</v>
      </c>
      <c r="J3" s="392" t="s">
        <v>1259</v>
      </c>
      <c r="K3" s="392" t="s">
        <v>1260</v>
      </c>
    </row>
    <row r="4" spans="1:11" s="429" customFormat="1" ht="12">
      <c r="A4" s="428">
        <v>1</v>
      </c>
      <c r="B4" s="428">
        <v>2</v>
      </c>
      <c r="C4" s="428">
        <v>3</v>
      </c>
      <c r="D4" s="428">
        <v>4</v>
      </c>
      <c r="E4" s="428">
        <v>5</v>
      </c>
      <c r="F4" s="428">
        <v>6</v>
      </c>
      <c r="G4" s="428">
        <v>7</v>
      </c>
      <c r="H4" s="428">
        <v>8</v>
      </c>
      <c r="I4" s="428">
        <v>9</v>
      </c>
      <c r="J4" s="428">
        <v>10</v>
      </c>
      <c r="K4" s="428">
        <v>11</v>
      </c>
    </row>
    <row r="5" spans="1:11" ht="30">
      <c r="A5" s="211">
        <v>1</v>
      </c>
      <c r="B5" s="473" t="s">
        <v>0</v>
      </c>
      <c r="C5" s="212">
        <v>23265</v>
      </c>
      <c r="D5" s="212">
        <v>21725</v>
      </c>
      <c r="E5" s="212">
        <v>44990</v>
      </c>
      <c r="F5" s="212">
        <v>0</v>
      </c>
      <c r="G5" s="212">
        <v>0</v>
      </c>
      <c r="H5" s="212">
        <v>0</v>
      </c>
      <c r="I5" s="212">
        <v>1633</v>
      </c>
      <c r="J5" s="212">
        <v>1582</v>
      </c>
      <c r="K5" s="213">
        <v>3215</v>
      </c>
    </row>
    <row r="6" spans="1:11" ht="22.5" customHeight="1">
      <c r="A6" s="211">
        <v>2</v>
      </c>
      <c r="B6" s="473" t="s">
        <v>1</v>
      </c>
      <c r="C6" s="212">
        <v>2856231</v>
      </c>
      <c r="D6" s="212">
        <v>2852677</v>
      </c>
      <c r="E6" s="212">
        <v>5708890</v>
      </c>
      <c r="F6" s="212">
        <v>523575</v>
      </c>
      <c r="G6" s="212">
        <v>532765</v>
      </c>
      <c r="H6" s="212">
        <v>1056320</v>
      </c>
      <c r="I6" s="212">
        <v>147067</v>
      </c>
      <c r="J6" s="212">
        <v>165426</v>
      </c>
      <c r="K6" s="213">
        <v>312459</v>
      </c>
    </row>
    <row r="7" spans="1:11" ht="22.5" customHeight="1">
      <c r="A7" s="211">
        <v>3</v>
      </c>
      <c r="B7" s="473" t="s">
        <v>2</v>
      </c>
      <c r="C7" s="212">
        <v>82173</v>
      </c>
      <c r="D7" s="212">
        <v>81957</v>
      </c>
      <c r="E7" s="212">
        <v>164130</v>
      </c>
      <c r="F7" s="212">
        <v>0</v>
      </c>
      <c r="G7" s="212">
        <v>0</v>
      </c>
      <c r="H7" s="212">
        <v>0</v>
      </c>
      <c r="I7" s="212">
        <v>52986</v>
      </c>
      <c r="J7" s="212">
        <v>58981</v>
      </c>
      <c r="K7" s="213">
        <v>111967</v>
      </c>
    </row>
    <row r="8" spans="1:11" ht="22.5" customHeight="1">
      <c r="A8" s="211">
        <v>4</v>
      </c>
      <c r="B8" s="473" t="s">
        <v>3</v>
      </c>
      <c r="C8" s="212">
        <v>1793346</v>
      </c>
      <c r="D8" s="212">
        <v>1870457</v>
      </c>
      <c r="E8" s="212">
        <v>3663803</v>
      </c>
      <c r="F8" s="212">
        <v>140163</v>
      </c>
      <c r="G8" s="212">
        <v>136463</v>
      </c>
      <c r="H8" s="212">
        <v>276626</v>
      </c>
      <c r="I8" s="212">
        <v>219041</v>
      </c>
      <c r="J8" s="212">
        <v>240891</v>
      </c>
      <c r="K8" s="213">
        <v>459932</v>
      </c>
    </row>
    <row r="9" spans="1:11" ht="22.5" customHeight="1">
      <c r="A9" s="211">
        <v>5</v>
      </c>
      <c r="B9" s="473" t="s">
        <v>4</v>
      </c>
      <c r="C9" s="212">
        <v>5733057</v>
      </c>
      <c r="D9" s="212">
        <v>5076497</v>
      </c>
      <c r="E9" s="212">
        <v>10809554</v>
      </c>
      <c r="F9" s="212">
        <v>829287</v>
      </c>
      <c r="G9" s="212">
        <v>794758</v>
      </c>
      <c r="H9" s="212">
        <v>1624045</v>
      </c>
      <c r="I9" s="212">
        <v>67916</v>
      </c>
      <c r="J9" s="212">
        <v>64749</v>
      </c>
      <c r="K9" s="213">
        <v>132665</v>
      </c>
    </row>
    <row r="10" spans="1:11" ht="22.5" customHeight="1">
      <c r="A10" s="211">
        <v>6</v>
      </c>
      <c r="B10" s="473" t="s">
        <v>5</v>
      </c>
      <c r="C10" s="212">
        <v>92198</v>
      </c>
      <c r="D10" s="212">
        <v>67274</v>
      </c>
      <c r="E10" s="212">
        <v>159472</v>
      </c>
      <c r="F10" s="212">
        <v>16972</v>
      </c>
      <c r="G10" s="212">
        <v>13912</v>
      </c>
      <c r="H10" s="212">
        <v>30884</v>
      </c>
      <c r="I10" s="212">
        <v>0</v>
      </c>
      <c r="J10" s="212">
        <v>0</v>
      </c>
      <c r="K10" s="213">
        <v>0</v>
      </c>
    </row>
    <row r="11" spans="1:11" ht="22.5" customHeight="1">
      <c r="A11" s="211">
        <v>7</v>
      </c>
      <c r="B11" s="473" t="s">
        <v>1261</v>
      </c>
      <c r="C11" s="212">
        <v>1521002</v>
      </c>
      <c r="D11" s="212">
        <v>1520058</v>
      </c>
      <c r="E11" s="212">
        <v>3041060</v>
      </c>
      <c r="F11" s="212">
        <v>204384</v>
      </c>
      <c r="G11" s="212">
        <v>201116</v>
      </c>
      <c r="H11" s="212">
        <v>405500</v>
      </c>
      <c r="I11" s="212">
        <v>437003</v>
      </c>
      <c r="J11" s="212">
        <v>464486</v>
      </c>
      <c r="K11" s="213">
        <v>901489</v>
      </c>
    </row>
    <row r="12" spans="1:11" ht="22.5" customHeight="1">
      <c r="A12" s="211">
        <v>8</v>
      </c>
      <c r="B12" s="473" t="s">
        <v>7</v>
      </c>
      <c r="C12" s="212">
        <v>34926</v>
      </c>
      <c r="D12" s="212">
        <v>20908</v>
      </c>
      <c r="E12" s="212">
        <v>55834</v>
      </c>
      <c r="F12" s="212">
        <v>515</v>
      </c>
      <c r="G12" s="212">
        <v>383</v>
      </c>
      <c r="H12" s="212">
        <v>898</v>
      </c>
      <c r="I12" s="212">
        <v>11190</v>
      </c>
      <c r="J12" s="212">
        <v>12254</v>
      </c>
      <c r="K12" s="213">
        <v>23444</v>
      </c>
    </row>
    <row r="13" spans="1:11" ht="22.5" customHeight="1">
      <c r="A13" s="211">
        <v>9</v>
      </c>
      <c r="B13" s="473" t="s">
        <v>68</v>
      </c>
      <c r="C13" s="212">
        <v>37301</v>
      </c>
      <c r="D13" s="212">
        <v>12679</v>
      </c>
      <c r="E13" s="212">
        <v>49980</v>
      </c>
      <c r="F13" s="212">
        <v>464</v>
      </c>
      <c r="G13" s="212">
        <v>378</v>
      </c>
      <c r="H13" s="212">
        <v>842</v>
      </c>
      <c r="I13" s="212">
        <v>1126</v>
      </c>
      <c r="J13" s="212">
        <v>1069</v>
      </c>
      <c r="K13" s="213">
        <v>2195</v>
      </c>
    </row>
    <row r="14" spans="1:11" ht="22.5" customHeight="1">
      <c r="A14" s="211">
        <v>10</v>
      </c>
      <c r="B14" s="473" t="s">
        <v>8</v>
      </c>
      <c r="C14" s="212">
        <v>1193569</v>
      </c>
      <c r="D14" s="212">
        <v>984232</v>
      </c>
      <c r="E14" s="212">
        <v>2177801</v>
      </c>
      <c r="F14" s="212">
        <v>218640</v>
      </c>
      <c r="G14" s="212">
        <v>188944</v>
      </c>
      <c r="H14" s="212">
        <v>407584</v>
      </c>
      <c r="I14" s="212">
        <v>0</v>
      </c>
      <c r="J14" s="212">
        <v>0</v>
      </c>
      <c r="K14" s="213">
        <v>0</v>
      </c>
    </row>
    <row r="15" spans="1:11" ht="22.5" customHeight="1">
      <c r="A15" s="211">
        <v>11</v>
      </c>
      <c r="B15" s="473" t="s">
        <v>9</v>
      </c>
      <c r="C15" s="212">
        <v>89341</v>
      </c>
      <c r="D15" s="212">
        <v>74238</v>
      </c>
      <c r="E15" s="212">
        <v>163579</v>
      </c>
      <c r="F15" s="212">
        <v>1646</v>
      </c>
      <c r="G15" s="212">
        <v>1552</v>
      </c>
      <c r="H15" s="212">
        <v>3198</v>
      </c>
      <c r="I15" s="212">
        <v>8069</v>
      </c>
      <c r="J15" s="212">
        <v>7742</v>
      </c>
      <c r="K15" s="213">
        <v>15811</v>
      </c>
    </row>
    <row r="16" spans="1:11" ht="22.5" customHeight="1">
      <c r="A16" s="211">
        <v>12</v>
      </c>
      <c r="B16" s="473" t="s">
        <v>10</v>
      </c>
      <c r="C16" s="212">
        <v>3783809</v>
      </c>
      <c r="D16" s="212">
        <v>3367436</v>
      </c>
      <c r="E16" s="212">
        <v>7151245</v>
      </c>
      <c r="F16" s="212">
        <v>267818</v>
      </c>
      <c r="G16" s="212">
        <v>239714</v>
      </c>
      <c r="H16" s="212">
        <v>507532</v>
      </c>
      <c r="I16" s="212">
        <v>482646</v>
      </c>
      <c r="J16" s="212">
        <v>475103</v>
      </c>
      <c r="K16" s="213">
        <v>957749</v>
      </c>
    </row>
    <row r="17" spans="1:11" ht="22.5" customHeight="1">
      <c r="A17" s="211">
        <v>13</v>
      </c>
      <c r="B17" s="473" t="s">
        <v>11</v>
      </c>
      <c r="C17" s="212">
        <v>1730366</v>
      </c>
      <c r="D17" s="212">
        <v>1454917</v>
      </c>
      <c r="E17" s="212">
        <v>3185283</v>
      </c>
      <c r="F17" s="212">
        <v>368266</v>
      </c>
      <c r="G17" s="212">
        <v>306546</v>
      </c>
      <c r="H17" s="212">
        <v>674812</v>
      </c>
      <c r="I17" s="212">
        <v>0</v>
      </c>
      <c r="J17" s="212">
        <v>0</v>
      </c>
      <c r="K17" s="213">
        <v>0</v>
      </c>
    </row>
    <row r="18" spans="1:11" ht="22.5" customHeight="1">
      <c r="A18" s="211">
        <v>14</v>
      </c>
      <c r="B18" s="473" t="s">
        <v>12</v>
      </c>
      <c r="C18" s="212">
        <v>391783</v>
      </c>
      <c r="D18" s="212">
        <v>371090</v>
      </c>
      <c r="E18" s="212">
        <v>762873</v>
      </c>
      <c r="F18" s="212">
        <v>100941</v>
      </c>
      <c r="G18" s="212">
        <v>97968</v>
      </c>
      <c r="H18" s="212">
        <v>198909</v>
      </c>
      <c r="I18" s="212">
        <v>22185</v>
      </c>
      <c r="J18" s="212">
        <v>22408</v>
      </c>
      <c r="K18" s="213">
        <v>44593</v>
      </c>
    </row>
    <row r="19" spans="1:11" ht="22.5" customHeight="1">
      <c r="A19" s="211">
        <v>15</v>
      </c>
      <c r="B19" s="473" t="s">
        <v>13</v>
      </c>
      <c r="C19" s="212">
        <v>715266</v>
      </c>
      <c r="D19" s="212">
        <v>669221</v>
      </c>
      <c r="E19" s="212">
        <v>1384487</v>
      </c>
      <c r="F19" s="212">
        <v>57179</v>
      </c>
      <c r="G19" s="212">
        <v>53147</v>
      </c>
      <c r="H19" s="212">
        <v>110326</v>
      </c>
      <c r="I19" s="212">
        <v>78412</v>
      </c>
      <c r="J19" s="212">
        <v>74540</v>
      </c>
      <c r="K19" s="213">
        <v>152952</v>
      </c>
    </row>
    <row r="20" spans="1:11" ht="22.5" customHeight="1">
      <c r="A20" s="211">
        <v>16</v>
      </c>
      <c r="B20" s="473" t="s">
        <v>14</v>
      </c>
      <c r="C20" s="212">
        <v>1875207</v>
      </c>
      <c r="D20" s="212">
        <v>1797805</v>
      </c>
      <c r="E20" s="212">
        <v>3673012</v>
      </c>
      <c r="F20" s="212">
        <v>223922</v>
      </c>
      <c r="G20" s="212">
        <v>212238</v>
      </c>
      <c r="H20" s="212">
        <v>436160</v>
      </c>
      <c r="I20" s="212">
        <v>454290</v>
      </c>
      <c r="J20" s="212">
        <v>488052</v>
      </c>
      <c r="K20" s="213">
        <v>942342</v>
      </c>
    </row>
    <row r="21" spans="1:11" ht="22.5" customHeight="1">
      <c r="A21" s="211">
        <v>17</v>
      </c>
      <c r="B21" s="473" t="s">
        <v>15</v>
      </c>
      <c r="C21" s="212">
        <v>3730911</v>
      </c>
      <c r="D21" s="212">
        <v>3530874</v>
      </c>
      <c r="E21" s="212">
        <v>7261785</v>
      </c>
      <c r="F21" s="212">
        <v>661354</v>
      </c>
      <c r="G21" s="212">
        <v>642553</v>
      </c>
      <c r="H21" s="212">
        <v>1303907</v>
      </c>
      <c r="I21" s="212">
        <v>269001</v>
      </c>
      <c r="J21" s="212">
        <v>257129</v>
      </c>
      <c r="K21" s="213">
        <v>526130</v>
      </c>
    </row>
    <row r="22" spans="1:11" ht="22.5" customHeight="1">
      <c r="A22" s="211">
        <v>18</v>
      </c>
      <c r="B22" s="473" t="s">
        <v>16</v>
      </c>
      <c r="C22" s="212">
        <v>1550908</v>
      </c>
      <c r="D22" s="212">
        <v>1559233</v>
      </c>
      <c r="E22" s="212">
        <v>3110141</v>
      </c>
      <c r="F22" s="212">
        <v>140586</v>
      </c>
      <c r="G22" s="212">
        <v>141047</v>
      </c>
      <c r="H22" s="212">
        <v>281633</v>
      </c>
      <c r="I22" s="212">
        <v>23566</v>
      </c>
      <c r="J22" s="212">
        <v>25146</v>
      </c>
      <c r="K22" s="213">
        <v>48712</v>
      </c>
    </row>
    <row r="23" spans="1:11" ht="22.5" customHeight="1">
      <c r="A23" s="211">
        <v>19</v>
      </c>
      <c r="B23" s="473" t="s">
        <v>69</v>
      </c>
      <c r="C23" s="212">
        <v>3556</v>
      </c>
      <c r="D23" s="212">
        <v>3280</v>
      </c>
      <c r="E23" s="212">
        <v>6836</v>
      </c>
      <c r="F23" s="212">
        <v>0</v>
      </c>
      <c r="G23" s="212">
        <v>0</v>
      </c>
      <c r="H23" s="212">
        <v>0</v>
      </c>
      <c r="I23" s="212">
        <v>3231</v>
      </c>
      <c r="J23" s="212">
        <v>3217</v>
      </c>
      <c r="K23" s="213">
        <v>6448</v>
      </c>
    </row>
    <row r="24" spans="1:11" ht="22.5" customHeight="1">
      <c r="A24" s="211">
        <v>20</v>
      </c>
      <c r="B24" s="473" t="s">
        <v>17</v>
      </c>
      <c r="C24" s="212">
        <v>4604387</v>
      </c>
      <c r="D24" s="212">
        <v>4064136</v>
      </c>
      <c r="E24" s="212">
        <v>8668523</v>
      </c>
      <c r="F24" s="212">
        <v>754818</v>
      </c>
      <c r="G24" s="212">
        <v>637626</v>
      </c>
      <c r="H24" s="212">
        <v>1392444</v>
      </c>
      <c r="I24" s="212">
        <v>842725</v>
      </c>
      <c r="J24" s="212">
        <v>848119</v>
      </c>
      <c r="K24" s="213">
        <v>1690844</v>
      </c>
    </row>
    <row r="25" spans="1:11" ht="22.5" customHeight="1">
      <c r="A25" s="211">
        <v>21</v>
      </c>
      <c r="B25" s="473" t="s">
        <v>1262</v>
      </c>
      <c r="C25" s="212">
        <v>7100094</v>
      </c>
      <c r="D25" s="212">
        <v>6308208</v>
      </c>
      <c r="E25" s="212">
        <v>13408302</v>
      </c>
      <c r="F25" s="212">
        <v>865056</v>
      </c>
      <c r="G25" s="212">
        <v>794186</v>
      </c>
      <c r="H25" s="212">
        <v>1659242</v>
      </c>
      <c r="I25" s="212">
        <v>618973</v>
      </c>
      <c r="J25" s="212">
        <v>617153</v>
      </c>
      <c r="K25" s="213">
        <v>1236126</v>
      </c>
    </row>
    <row r="26" spans="1:11" ht="22.5" customHeight="1">
      <c r="A26" s="211">
        <v>22</v>
      </c>
      <c r="B26" s="473" t="s">
        <v>19</v>
      </c>
      <c r="C26" s="212">
        <v>144837</v>
      </c>
      <c r="D26" s="212">
        <v>149639</v>
      </c>
      <c r="E26" s="212">
        <v>294476</v>
      </c>
      <c r="F26" s="212">
        <v>5011</v>
      </c>
      <c r="G26" s="212">
        <v>5092</v>
      </c>
      <c r="H26" s="212">
        <v>10103</v>
      </c>
      <c r="I26" s="212">
        <v>78649</v>
      </c>
      <c r="J26" s="212">
        <v>78469</v>
      </c>
      <c r="K26" s="213">
        <v>157118</v>
      </c>
    </row>
    <row r="27" spans="1:11" ht="22.5" customHeight="1">
      <c r="A27" s="211">
        <v>23</v>
      </c>
      <c r="B27" s="473" t="s">
        <v>20</v>
      </c>
      <c r="C27" s="212">
        <v>171792</v>
      </c>
      <c r="D27" s="212">
        <v>176978</v>
      </c>
      <c r="E27" s="212">
        <v>348770</v>
      </c>
      <c r="F27" s="212">
        <v>1157</v>
      </c>
      <c r="G27" s="212">
        <v>1031</v>
      </c>
      <c r="H27" s="212">
        <v>2188</v>
      </c>
      <c r="I27" s="212">
        <v>145428</v>
      </c>
      <c r="J27" s="212">
        <v>154123</v>
      </c>
      <c r="K27" s="213">
        <v>299551</v>
      </c>
    </row>
    <row r="28" spans="1:11" ht="22.5" customHeight="1">
      <c r="A28" s="211">
        <v>24</v>
      </c>
      <c r="B28" s="473" t="s">
        <v>21</v>
      </c>
      <c r="C28" s="212">
        <v>65740</v>
      </c>
      <c r="D28" s="212">
        <v>66495</v>
      </c>
      <c r="E28" s="212">
        <v>132235</v>
      </c>
      <c r="F28" s="212">
        <v>110</v>
      </c>
      <c r="G28" s="212">
        <v>62</v>
      </c>
      <c r="H28" s="212">
        <v>172</v>
      </c>
      <c r="I28" s="212">
        <v>61139</v>
      </c>
      <c r="J28" s="212">
        <v>63594</v>
      </c>
      <c r="K28" s="213">
        <v>124733</v>
      </c>
    </row>
    <row r="29" spans="1:11" ht="22.5" customHeight="1">
      <c r="A29" s="211">
        <v>25</v>
      </c>
      <c r="B29" s="473" t="s">
        <v>22</v>
      </c>
      <c r="C29" s="212">
        <v>127679</v>
      </c>
      <c r="D29" s="212">
        <v>123080</v>
      </c>
      <c r="E29" s="212">
        <v>250759</v>
      </c>
      <c r="F29" s="212">
        <v>0</v>
      </c>
      <c r="G29" s="212">
        <v>0</v>
      </c>
      <c r="H29" s="212">
        <v>0</v>
      </c>
      <c r="I29" s="212">
        <v>108958</v>
      </c>
      <c r="J29" s="212">
        <v>109534</v>
      </c>
      <c r="K29" s="213">
        <v>218492</v>
      </c>
    </row>
    <row r="30" spans="1:11" ht="22.5" customHeight="1">
      <c r="A30" s="211">
        <v>26</v>
      </c>
      <c r="B30" s="473" t="s">
        <v>23</v>
      </c>
      <c r="C30" s="212">
        <v>2333546</v>
      </c>
      <c r="D30" s="212">
        <v>2352269</v>
      </c>
      <c r="E30" s="212">
        <v>4685815</v>
      </c>
      <c r="F30" s="212">
        <v>410634</v>
      </c>
      <c r="G30" s="212">
        <v>414732</v>
      </c>
      <c r="H30" s="212">
        <v>825366</v>
      </c>
      <c r="I30" s="212">
        <v>484505</v>
      </c>
      <c r="J30" s="212">
        <v>532533</v>
      </c>
      <c r="K30" s="213">
        <v>1017038</v>
      </c>
    </row>
    <row r="31" spans="1:11" ht="22.5" customHeight="1">
      <c r="A31" s="211">
        <v>27</v>
      </c>
      <c r="B31" s="473" t="s">
        <v>24</v>
      </c>
      <c r="C31" s="212">
        <v>69898</v>
      </c>
      <c r="D31" s="212">
        <v>71262</v>
      </c>
      <c r="E31" s="212">
        <v>141160</v>
      </c>
      <c r="F31" s="212">
        <v>12183</v>
      </c>
      <c r="G31" s="212">
        <v>12557</v>
      </c>
      <c r="H31" s="212">
        <v>24740</v>
      </c>
      <c r="I31" s="212">
        <v>0</v>
      </c>
      <c r="J31" s="212">
        <v>0</v>
      </c>
      <c r="K31" s="213">
        <v>0</v>
      </c>
    </row>
    <row r="32" spans="1:11" ht="22.5" customHeight="1">
      <c r="A32" s="211">
        <v>28</v>
      </c>
      <c r="B32" s="473" t="s">
        <v>25</v>
      </c>
      <c r="C32" s="212">
        <v>1810926</v>
      </c>
      <c r="D32" s="212">
        <v>1523499</v>
      </c>
      <c r="E32" s="212">
        <v>3334425</v>
      </c>
      <c r="F32" s="212">
        <v>601767</v>
      </c>
      <c r="G32" s="212">
        <v>516701</v>
      </c>
      <c r="H32" s="212">
        <v>1118468</v>
      </c>
      <c r="I32" s="212">
        <v>0</v>
      </c>
      <c r="J32" s="212">
        <v>0</v>
      </c>
      <c r="K32" s="213">
        <v>0</v>
      </c>
    </row>
    <row r="33" spans="1:11" ht="22.5" customHeight="1">
      <c r="A33" s="211">
        <v>29</v>
      </c>
      <c r="B33" s="473" t="s">
        <v>26</v>
      </c>
      <c r="C33" s="212">
        <v>4453730</v>
      </c>
      <c r="D33" s="212">
        <v>4031994</v>
      </c>
      <c r="E33" s="212">
        <v>8485724</v>
      </c>
      <c r="F33" s="212">
        <v>830245</v>
      </c>
      <c r="G33" s="212">
        <v>727341</v>
      </c>
      <c r="H33" s="212">
        <v>1557586</v>
      </c>
      <c r="I33" s="212">
        <v>551707</v>
      </c>
      <c r="J33" s="212">
        <v>533123</v>
      </c>
      <c r="K33" s="213">
        <v>1084830</v>
      </c>
    </row>
    <row r="34" spans="1:11" ht="22.5" customHeight="1">
      <c r="A34" s="211">
        <v>30</v>
      </c>
      <c r="B34" s="473" t="s">
        <v>27</v>
      </c>
      <c r="C34" s="212">
        <v>41182</v>
      </c>
      <c r="D34" s="212">
        <v>38485</v>
      </c>
      <c r="E34" s="212">
        <v>79667</v>
      </c>
      <c r="F34" s="212">
        <v>1865</v>
      </c>
      <c r="G34" s="212">
        <v>1983</v>
      </c>
      <c r="H34" s="212">
        <v>3848</v>
      </c>
      <c r="I34" s="212">
        <v>13084</v>
      </c>
      <c r="J34" s="212">
        <v>13288</v>
      </c>
      <c r="K34" s="213">
        <v>26372</v>
      </c>
    </row>
    <row r="35" spans="1:11" ht="22.5" customHeight="1">
      <c r="A35" s="211">
        <v>31</v>
      </c>
      <c r="B35" s="473" t="s">
        <v>28</v>
      </c>
      <c r="C35" s="212">
        <v>3766124</v>
      </c>
      <c r="D35" s="212">
        <v>3765056</v>
      </c>
      <c r="E35" s="212">
        <v>7531180</v>
      </c>
      <c r="F35" s="212">
        <v>816196</v>
      </c>
      <c r="G35" s="212">
        <v>836159</v>
      </c>
      <c r="H35" s="212">
        <v>1652355</v>
      </c>
      <c r="I35" s="212">
        <v>41830</v>
      </c>
      <c r="J35" s="212">
        <v>44041</v>
      </c>
      <c r="K35" s="213">
        <v>85871</v>
      </c>
    </row>
    <row r="36" spans="1:11" ht="22.5" customHeight="1">
      <c r="A36" s="211">
        <v>32</v>
      </c>
      <c r="B36" s="474" t="s">
        <v>29</v>
      </c>
      <c r="C36" s="214">
        <v>2072562</v>
      </c>
      <c r="D36" s="214">
        <v>2062124</v>
      </c>
      <c r="E36" s="212">
        <v>4134704</v>
      </c>
      <c r="F36" s="212">
        <v>336959</v>
      </c>
      <c r="G36" s="212">
        <v>334748</v>
      </c>
      <c r="H36" s="212">
        <v>671727</v>
      </c>
      <c r="I36" s="212">
        <v>185785</v>
      </c>
      <c r="J36" s="212">
        <v>189029</v>
      </c>
      <c r="K36" s="213">
        <v>374848</v>
      </c>
    </row>
    <row r="37" spans="1:11" ht="22.5" customHeight="1">
      <c r="A37" s="211">
        <v>33</v>
      </c>
      <c r="B37" s="473" t="s">
        <v>30</v>
      </c>
      <c r="C37" s="212">
        <v>217686</v>
      </c>
      <c r="D37" s="212">
        <v>226505</v>
      </c>
      <c r="E37" s="212">
        <v>444191</v>
      </c>
      <c r="F37" s="212">
        <v>42314</v>
      </c>
      <c r="G37" s="212">
        <v>42003</v>
      </c>
      <c r="H37" s="212">
        <v>84317</v>
      </c>
      <c r="I37" s="212">
        <v>67997</v>
      </c>
      <c r="J37" s="212">
        <v>76716</v>
      </c>
      <c r="K37" s="213">
        <v>144713</v>
      </c>
    </row>
    <row r="38" spans="1:11" ht="22.5" customHeight="1">
      <c r="A38" s="211">
        <v>34</v>
      </c>
      <c r="B38" s="473" t="s">
        <v>31</v>
      </c>
      <c r="C38" s="212">
        <v>12932759</v>
      </c>
      <c r="D38" s="212">
        <v>11179033</v>
      </c>
      <c r="E38" s="212">
        <v>24111792</v>
      </c>
      <c r="F38" s="212">
        <v>2637449</v>
      </c>
      <c r="G38" s="212">
        <v>2207584</v>
      </c>
      <c r="H38" s="212">
        <v>4845033</v>
      </c>
      <c r="I38" s="212">
        <v>62537</v>
      </c>
      <c r="J38" s="212">
        <v>60594</v>
      </c>
      <c r="K38" s="213">
        <v>123131</v>
      </c>
    </row>
    <row r="39" spans="1:11" ht="22.5" customHeight="1">
      <c r="A39" s="211">
        <v>35</v>
      </c>
      <c r="B39" s="473" t="s">
        <v>1263</v>
      </c>
      <c r="C39" s="212">
        <v>631485</v>
      </c>
      <c r="D39" s="212">
        <v>601942</v>
      </c>
      <c r="E39" s="212">
        <v>1233427</v>
      </c>
      <c r="F39" s="212">
        <v>119583</v>
      </c>
      <c r="G39" s="212">
        <v>113677</v>
      </c>
      <c r="H39" s="212">
        <v>233260</v>
      </c>
      <c r="I39" s="212">
        <v>19425</v>
      </c>
      <c r="J39" s="212">
        <v>19658</v>
      </c>
      <c r="K39" s="213">
        <v>39083</v>
      </c>
    </row>
    <row r="40" spans="1:11" ht="22.5" customHeight="1">
      <c r="A40" s="211">
        <v>36</v>
      </c>
      <c r="B40" s="475" t="s">
        <v>33</v>
      </c>
      <c r="C40" s="212">
        <v>5472075</v>
      </c>
      <c r="D40" s="212">
        <v>5469546</v>
      </c>
      <c r="E40" s="212">
        <v>10941621</v>
      </c>
      <c r="F40" s="212">
        <v>1352225</v>
      </c>
      <c r="G40" s="212">
        <v>1325035</v>
      </c>
      <c r="H40" s="212">
        <v>2677260</v>
      </c>
      <c r="I40" s="212">
        <v>320503</v>
      </c>
      <c r="J40" s="212">
        <v>341139</v>
      </c>
      <c r="K40" s="213">
        <v>661642</v>
      </c>
    </row>
    <row r="41" spans="1:11" s="427" customFormat="1" ht="22.5" customHeight="1">
      <c r="A41" s="424"/>
      <c r="B41" s="425" t="s">
        <v>39</v>
      </c>
      <c r="C41" s="426">
        <v>73254717</v>
      </c>
      <c r="D41" s="426">
        <v>67546809</v>
      </c>
      <c r="E41" s="426">
        <v>140801526</v>
      </c>
      <c r="F41" s="426">
        <v>12543284</v>
      </c>
      <c r="G41" s="426">
        <v>11534001</v>
      </c>
      <c r="H41" s="426">
        <v>24077285</v>
      </c>
      <c r="I41" s="426">
        <v>5882607</v>
      </c>
      <c r="J41" s="426">
        <v>6043888</v>
      </c>
      <c r="K41" s="426">
        <v>11926495</v>
      </c>
    </row>
  </sheetData>
  <sortState ref="B5:K40">
    <sortCondition ref="B5:B40"/>
  </sortState>
  <mergeCells count="6">
    <mergeCell ref="A1:K1"/>
    <mergeCell ref="A2:A3"/>
    <mergeCell ref="B2:B3"/>
    <mergeCell ref="C2:E2"/>
    <mergeCell ref="F2:H2"/>
    <mergeCell ref="I2:K2"/>
  </mergeCells>
  <pageMargins left="0.59055118110236204" right="0.196850393700787" top="0.66929133858267698" bottom="0.511811023622047" header="0.31496062992126" footer="0.31496062992126"/>
  <pageSetup paperSize="9" scale="84" firstPageNumber="120" orientation="portrait" useFirstPageNumber="1" horizontalDpi="4294967294" verticalDpi="4294967294" r:id="rId1"/>
  <headerFooter>
    <oddFooter>&amp;L&amp;"Arial,Italic"&amp;9AISHE 2013-14&amp;CT-&amp;P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O42"/>
  <sheetViews>
    <sheetView view="pageBreakPreview" zoomScaleSheetLayoutView="100" workbookViewId="0">
      <pane xSplit="2" ySplit="3" topLeftCell="AH40" activePane="bottomRight" state="frozen"/>
      <selection pane="topRight" activeCell="C1" sqref="C1"/>
      <selection pane="bottomLeft" activeCell="A4" sqref="A4"/>
      <selection pane="bottomRight" activeCell="AS9" sqref="AS9"/>
    </sheetView>
  </sheetViews>
  <sheetFormatPr defaultRowHeight="15.75"/>
  <cols>
    <col min="1" max="1" width="5.140625" style="55" customWidth="1"/>
    <col min="2" max="2" width="20" style="55" customWidth="1"/>
    <col min="3" max="3" width="7.5703125" style="55" customWidth="1"/>
    <col min="4" max="5" width="8.140625" style="55" customWidth="1"/>
    <col min="6" max="8" width="7.7109375" style="55" customWidth="1"/>
    <col min="9" max="11" width="7.5703125" style="55" customWidth="1"/>
    <col min="12" max="14" width="9.140625" style="55" customWidth="1"/>
    <col min="15" max="15" width="7" style="55" customWidth="1"/>
    <col min="16" max="16" width="7.85546875" style="55" customWidth="1"/>
    <col min="17" max="17" width="6.7109375" style="55" customWidth="1"/>
    <col min="18" max="18" width="7.42578125" style="55" customWidth="1"/>
    <col min="19" max="19" width="7.85546875" style="55" customWidth="1"/>
    <col min="20" max="20" width="7.5703125" style="55" customWidth="1"/>
    <col min="21" max="21" width="5.85546875" style="55" customWidth="1"/>
    <col min="22" max="22" width="7.42578125" style="55" customWidth="1"/>
    <col min="23" max="23" width="6.28515625" style="55" customWidth="1"/>
    <col min="24" max="24" width="6.42578125" style="55" customWidth="1"/>
    <col min="25" max="25" width="7.5703125" style="55" customWidth="1"/>
    <col min="26" max="26" width="7.140625" style="55" customWidth="1"/>
    <col min="27" max="27" width="6.7109375" style="55" customWidth="1"/>
    <col min="28" max="28" width="7.5703125" style="55" customWidth="1"/>
    <col min="29" max="29" width="6.28515625" style="55" customWidth="1"/>
    <col min="30" max="35" width="7.85546875" style="55" customWidth="1"/>
    <col min="36" max="38" width="8" style="55" customWidth="1"/>
    <col min="39" max="41" width="9" style="55" customWidth="1"/>
    <col min="42" max="16384" width="9.140625" style="55"/>
  </cols>
  <sheetData>
    <row r="1" spans="1:41" s="82" customFormat="1" ht="27" customHeight="1">
      <c r="B1" s="56" t="s">
        <v>1300</v>
      </c>
      <c r="C1" s="57" t="s">
        <v>1264</v>
      </c>
      <c r="O1" s="57" t="str">
        <f>C1</f>
        <v>Enrolment by Type in  University teaching departments and its Constituent Units/Off-campus Centres</v>
      </c>
      <c r="X1" s="57"/>
      <c r="AD1" s="57" t="str">
        <f>O1</f>
        <v>Enrolment by Type in  University teaching departments and its Constituent Units/Off-campus Centres</v>
      </c>
      <c r="AG1" s="57"/>
    </row>
    <row r="2" spans="1:41" s="357" customFormat="1" ht="33" customHeight="1">
      <c r="A2" s="528" t="s">
        <v>94</v>
      </c>
      <c r="B2" s="530" t="s">
        <v>36</v>
      </c>
      <c r="C2" s="531" t="s">
        <v>627</v>
      </c>
      <c r="D2" s="532"/>
      <c r="E2" s="533"/>
      <c r="F2" s="531" t="s">
        <v>628</v>
      </c>
      <c r="G2" s="532"/>
      <c r="H2" s="533"/>
      <c r="I2" s="531" t="s">
        <v>629</v>
      </c>
      <c r="J2" s="532"/>
      <c r="K2" s="533"/>
      <c r="L2" s="531" t="s">
        <v>630</v>
      </c>
      <c r="M2" s="532"/>
      <c r="N2" s="533"/>
      <c r="O2" s="531" t="s">
        <v>631</v>
      </c>
      <c r="P2" s="532"/>
      <c r="Q2" s="533"/>
      <c r="R2" s="531" t="s">
        <v>632</v>
      </c>
      <c r="S2" s="532"/>
      <c r="T2" s="533"/>
      <c r="U2" s="531" t="s">
        <v>1319</v>
      </c>
      <c r="V2" s="532"/>
      <c r="W2" s="533"/>
      <c r="X2" s="531" t="s">
        <v>633</v>
      </c>
      <c r="Y2" s="532"/>
      <c r="Z2" s="533"/>
      <c r="AA2" s="531" t="s">
        <v>634</v>
      </c>
      <c r="AB2" s="532"/>
      <c r="AC2" s="533"/>
      <c r="AD2" s="531" t="s">
        <v>635</v>
      </c>
      <c r="AE2" s="532"/>
      <c r="AF2" s="533"/>
      <c r="AG2" s="531" t="s">
        <v>636</v>
      </c>
      <c r="AH2" s="532"/>
      <c r="AI2" s="533"/>
      <c r="AJ2" s="531" t="s">
        <v>37</v>
      </c>
      <c r="AK2" s="532"/>
      <c r="AL2" s="533"/>
      <c r="AM2" s="531" t="s">
        <v>38</v>
      </c>
      <c r="AN2" s="532"/>
      <c r="AO2" s="533"/>
    </row>
    <row r="3" spans="1:41" s="359" customFormat="1" ht="24.75" customHeight="1">
      <c r="A3" s="529"/>
      <c r="B3" s="530"/>
      <c r="C3" s="358" t="s">
        <v>103</v>
      </c>
      <c r="D3" s="358" t="s">
        <v>104</v>
      </c>
      <c r="E3" s="358" t="s">
        <v>90</v>
      </c>
      <c r="F3" s="358" t="s">
        <v>103</v>
      </c>
      <c r="G3" s="358" t="s">
        <v>104</v>
      </c>
      <c r="H3" s="358" t="s">
        <v>90</v>
      </c>
      <c r="I3" s="358" t="s">
        <v>103</v>
      </c>
      <c r="J3" s="358" t="s">
        <v>104</v>
      </c>
      <c r="K3" s="358" t="s">
        <v>90</v>
      </c>
      <c r="L3" s="358" t="s">
        <v>103</v>
      </c>
      <c r="M3" s="358" t="s">
        <v>104</v>
      </c>
      <c r="N3" s="358" t="s">
        <v>90</v>
      </c>
      <c r="O3" s="358" t="s">
        <v>103</v>
      </c>
      <c r="P3" s="358" t="s">
        <v>104</v>
      </c>
      <c r="Q3" s="358" t="s">
        <v>90</v>
      </c>
      <c r="R3" s="358" t="s">
        <v>103</v>
      </c>
      <c r="S3" s="358" t="s">
        <v>104</v>
      </c>
      <c r="T3" s="358" t="s">
        <v>90</v>
      </c>
      <c r="U3" s="358" t="s">
        <v>103</v>
      </c>
      <c r="V3" s="358" t="s">
        <v>104</v>
      </c>
      <c r="W3" s="358" t="s">
        <v>90</v>
      </c>
      <c r="X3" s="358" t="s">
        <v>103</v>
      </c>
      <c r="Y3" s="358" t="s">
        <v>104</v>
      </c>
      <c r="Z3" s="358" t="s">
        <v>90</v>
      </c>
      <c r="AA3" s="358" t="s">
        <v>103</v>
      </c>
      <c r="AB3" s="358" t="s">
        <v>104</v>
      </c>
      <c r="AC3" s="358" t="s">
        <v>90</v>
      </c>
      <c r="AD3" s="358" t="s">
        <v>103</v>
      </c>
      <c r="AE3" s="358" t="s">
        <v>104</v>
      </c>
      <c r="AF3" s="358" t="s">
        <v>90</v>
      </c>
      <c r="AG3" s="358" t="s">
        <v>103</v>
      </c>
      <c r="AH3" s="358" t="s">
        <v>104</v>
      </c>
      <c r="AI3" s="358" t="s">
        <v>90</v>
      </c>
      <c r="AJ3" s="358" t="s">
        <v>103</v>
      </c>
      <c r="AK3" s="358" t="s">
        <v>104</v>
      </c>
      <c r="AL3" s="358" t="s">
        <v>90</v>
      </c>
      <c r="AM3" s="358" t="s">
        <v>103</v>
      </c>
      <c r="AN3" s="358" t="s">
        <v>104</v>
      </c>
      <c r="AO3" s="358" t="s">
        <v>90</v>
      </c>
    </row>
    <row r="4" spans="1:41" s="58" customFormat="1" ht="15" customHeight="1">
      <c r="A4" s="69">
        <v>1</v>
      </c>
      <c r="B4" s="69">
        <v>2</v>
      </c>
      <c r="C4" s="69">
        <v>3</v>
      </c>
      <c r="D4" s="69">
        <v>4</v>
      </c>
      <c r="E4" s="69">
        <v>5</v>
      </c>
      <c r="F4" s="69">
        <v>6</v>
      </c>
      <c r="G4" s="69">
        <v>7</v>
      </c>
      <c r="H4" s="69">
        <v>8</v>
      </c>
      <c r="I4" s="69">
        <v>9</v>
      </c>
      <c r="J4" s="69">
        <v>10</v>
      </c>
      <c r="K4" s="69">
        <v>11</v>
      </c>
      <c r="L4" s="69">
        <v>12</v>
      </c>
      <c r="M4" s="69">
        <v>13</v>
      </c>
      <c r="N4" s="69">
        <v>14</v>
      </c>
      <c r="O4" s="69">
        <v>15</v>
      </c>
      <c r="P4" s="69">
        <v>16</v>
      </c>
      <c r="Q4" s="69">
        <v>17</v>
      </c>
      <c r="R4" s="69">
        <v>18</v>
      </c>
      <c r="S4" s="69">
        <v>19</v>
      </c>
      <c r="T4" s="69">
        <v>20</v>
      </c>
      <c r="U4" s="69">
        <v>21</v>
      </c>
      <c r="V4" s="69">
        <v>22</v>
      </c>
      <c r="W4" s="69">
        <v>23</v>
      </c>
      <c r="X4" s="69">
        <v>24</v>
      </c>
      <c r="Y4" s="69">
        <v>25</v>
      </c>
      <c r="Z4" s="69">
        <v>26</v>
      </c>
      <c r="AA4" s="69">
        <v>27</v>
      </c>
      <c r="AB4" s="69">
        <v>28</v>
      </c>
      <c r="AC4" s="69">
        <v>29</v>
      </c>
      <c r="AD4" s="69">
        <v>30</v>
      </c>
      <c r="AE4" s="69">
        <v>31</v>
      </c>
      <c r="AF4" s="69">
        <v>32</v>
      </c>
      <c r="AG4" s="69">
        <v>33</v>
      </c>
      <c r="AH4" s="69">
        <v>34</v>
      </c>
      <c r="AI4" s="69">
        <v>35</v>
      </c>
      <c r="AJ4" s="69">
        <v>36</v>
      </c>
      <c r="AK4" s="69">
        <v>37</v>
      </c>
      <c r="AL4" s="69">
        <v>38</v>
      </c>
      <c r="AM4" s="69">
        <v>39</v>
      </c>
      <c r="AN4" s="69">
        <v>40</v>
      </c>
      <c r="AO4" s="69">
        <v>41</v>
      </c>
    </row>
    <row r="5" spans="1:41" s="58" customFormat="1" ht="30.75" customHeight="1">
      <c r="A5" s="60">
        <v>1</v>
      </c>
      <c r="B5" s="61" t="s">
        <v>0</v>
      </c>
      <c r="C5" s="74">
        <v>104</v>
      </c>
      <c r="D5" s="74">
        <v>42</v>
      </c>
      <c r="E5" s="76">
        <v>146</v>
      </c>
      <c r="F5" s="74">
        <v>2354</v>
      </c>
      <c r="G5" s="74">
        <v>2273</v>
      </c>
      <c r="H5" s="76">
        <v>4627</v>
      </c>
      <c r="I5" s="74">
        <v>0</v>
      </c>
      <c r="J5" s="74">
        <v>0</v>
      </c>
      <c r="K5" s="76">
        <v>0</v>
      </c>
      <c r="L5" s="74">
        <v>865</v>
      </c>
      <c r="M5" s="74">
        <v>935</v>
      </c>
      <c r="N5" s="76">
        <v>1800</v>
      </c>
      <c r="O5" s="74">
        <v>143</v>
      </c>
      <c r="P5" s="74">
        <v>102</v>
      </c>
      <c r="Q5" s="76">
        <v>245</v>
      </c>
      <c r="R5" s="74">
        <v>0</v>
      </c>
      <c r="S5" s="74">
        <v>0</v>
      </c>
      <c r="T5" s="76">
        <v>0</v>
      </c>
      <c r="U5" s="76">
        <v>0</v>
      </c>
      <c r="V5" s="76">
        <v>0</v>
      </c>
      <c r="W5" s="76">
        <v>0</v>
      </c>
      <c r="X5" s="74">
        <v>0</v>
      </c>
      <c r="Y5" s="74">
        <v>0</v>
      </c>
      <c r="Z5" s="76">
        <v>0</v>
      </c>
      <c r="AA5" s="74">
        <v>0</v>
      </c>
      <c r="AB5" s="74">
        <v>0</v>
      </c>
      <c r="AC5" s="76">
        <v>0</v>
      </c>
      <c r="AD5" s="74">
        <v>0</v>
      </c>
      <c r="AE5" s="74">
        <v>0</v>
      </c>
      <c r="AF5" s="76">
        <v>0</v>
      </c>
      <c r="AG5" s="74">
        <v>0</v>
      </c>
      <c r="AH5" s="74">
        <v>0</v>
      </c>
      <c r="AI5" s="76">
        <v>0</v>
      </c>
      <c r="AJ5" s="74">
        <v>0</v>
      </c>
      <c r="AK5" s="74">
        <v>0</v>
      </c>
      <c r="AL5" s="76">
        <v>0</v>
      </c>
      <c r="AM5" s="76">
        <v>3466</v>
      </c>
      <c r="AN5" s="76">
        <v>3352</v>
      </c>
      <c r="AO5" s="76">
        <v>6818</v>
      </c>
    </row>
    <row r="6" spans="1:41" s="58" customFormat="1" ht="23.25" customHeight="1">
      <c r="A6" s="60">
        <v>2</v>
      </c>
      <c r="B6" s="64" t="s">
        <v>1</v>
      </c>
      <c r="C6" s="74">
        <v>0</v>
      </c>
      <c r="D6" s="74">
        <v>0</v>
      </c>
      <c r="E6" s="76">
        <v>0</v>
      </c>
      <c r="F6" s="74">
        <v>4013</v>
      </c>
      <c r="G6" s="74">
        <v>1591</v>
      </c>
      <c r="H6" s="76">
        <v>5604</v>
      </c>
      <c r="I6" s="74">
        <v>0</v>
      </c>
      <c r="J6" s="74">
        <v>0</v>
      </c>
      <c r="K6" s="76">
        <v>0</v>
      </c>
      <c r="L6" s="74">
        <v>183248</v>
      </c>
      <c r="M6" s="74">
        <v>142136</v>
      </c>
      <c r="N6" s="76">
        <v>325384</v>
      </c>
      <c r="O6" s="74">
        <v>28674</v>
      </c>
      <c r="P6" s="74">
        <v>21602</v>
      </c>
      <c r="Q6" s="76">
        <v>50276</v>
      </c>
      <c r="R6" s="74">
        <v>0</v>
      </c>
      <c r="S6" s="74">
        <v>0</v>
      </c>
      <c r="T6" s="76">
        <v>0</v>
      </c>
      <c r="U6" s="76">
        <v>0</v>
      </c>
      <c r="V6" s="76">
        <v>0</v>
      </c>
      <c r="W6" s="76">
        <v>0</v>
      </c>
      <c r="X6" s="74">
        <v>321</v>
      </c>
      <c r="Y6" s="74">
        <v>682</v>
      </c>
      <c r="Z6" s="76">
        <v>1003</v>
      </c>
      <c r="AA6" s="74">
        <v>1917</v>
      </c>
      <c r="AB6" s="74">
        <v>1002</v>
      </c>
      <c r="AC6" s="76">
        <v>2919</v>
      </c>
      <c r="AD6" s="74">
        <v>0</v>
      </c>
      <c r="AE6" s="74">
        <v>0</v>
      </c>
      <c r="AF6" s="76">
        <v>0</v>
      </c>
      <c r="AG6" s="74">
        <v>35628</v>
      </c>
      <c r="AH6" s="74">
        <v>16590</v>
      </c>
      <c r="AI6" s="76">
        <v>52218</v>
      </c>
      <c r="AJ6" s="74">
        <v>306</v>
      </c>
      <c r="AK6" s="74">
        <v>150</v>
      </c>
      <c r="AL6" s="76">
        <v>456</v>
      </c>
      <c r="AM6" s="76">
        <v>254107</v>
      </c>
      <c r="AN6" s="76">
        <v>183753</v>
      </c>
      <c r="AO6" s="76">
        <v>437860</v>
      </c>
    </row>
    <row r="7" spans="1:41" s="58" customFormat="1" ht="23.25" customHeight="1">
      <c r="A7" s="60">
        <v>3</v>
      </c>
      <c r="B7" s="64" t="s">
        <v>2</v>
      </c>
      <c r="C7" s="74">
        <v>1570</v>
      </c>
      <c r="D7" s="74">
        <v>3296</v>
      </c>
      <c r="E7" s="76">
        <v>4866</v>
      </c>
      <c r="F7" s="74">
        <v>3022</v>
      </c>
      <c r="G7" s="74">
        <v>3382</v>
      </c>
      <c r="H7" s="76">
        <v>6404</v>
      </c>
      <c r="I7" s="74">
        <v>303</v>
      </c>
      <c r="J7" s="74">
        <v>60</v>
      </c>
      <c r="K7" s="76">
        <v>363</v>
      </c>
      <c r="L7" s="74">
        <v>0</v>
      </c>
      <c r="M7" s="74">
        <v>0</v>
      </c>
      <c r="N7" s="76">
        <v>0</v>
      </c>
      <c r="O7" s="74">
        <v>0</v>
      </c>
      <c r="P7" s="74">
        <v>0</v>
      </c>
      <c r="Q7" s="76">
        <v>0</v>
      </c>
      <c r="R7" s="74">
        <v>5</v>
      </c>
      <c r="S7" s="74">
        <v>5</v>
      </c>
      <c r="T7" s="76">
        <v>10</v>
      </c>
      <c r="U7" s="76">
        <v>15</v>
      </c>
      <c r="V7" s="76">
        <v>22</v>
      </c>
      <c r="W7" s="76">
        <v>37</v>
      </c>
      <c r="X7" s="74">
        <v>0</v>
      </c>
      <c r="Y7" s="74">
        <v>0</v>
      </c>
      <c r="Z7" s="76">
        <v>0</v>
      </c>
      <c r="AA7" s="74">
        <v>1278</v>
      </c>
      <c r="AB7" s="74">
        <v>428</v>
      </c>
      <c r="AC7" s="76">
        <v>1706</v>
      </c>
      <c r="AD7" s="74">
        <v>0</v>
      </c>
      <c r="AE7" s="74">
        <v>0</v>
      </c>
      <c r="AF7" s="76">
        <v>0</v>
      </c>
      <c r="AG7" s="74">
        <v>0</v>
      </c>
      <c r="AH7" s="74">
        <v>0</v>
      </c>
      <c r="AI7" s="76">
        <v>0</v>
      </c>
      <c r="AJ7" s="74">
        <v>0</v>
      </c>
      <c r="AK7" s="74">
        <v>0</v>
      </c>
      <c r="AL7" s="76">
        <v>0</v>
      </c>
      <c r="AM7" s="76">
        <v>6193</v>
      </c>
      <c r="AN7" s="76">
        <v>7193</v>
      </c>
      <c r="AO7" s="76">
        <v>13386</v>
      </c>
    </row>
    <row r="8" spans="1:41" s="58" customFormat="1" ht="23.25" customHeight="1">
      <c r="A8" s="60">
        <v>4</v>
      </c>
      <c r="B8" s="64" t="s">
        <v>3</v>
      </c>
      <c r="C8" s="74">
        <v>4022</v>
      </c>
      <c r="D8" s="74">
        <v>3229</v>
      </c>
      <c r="E8" s="76">
        <v>7251</v>
      </c>
      <c r="F8" s="74">
        <v>6596</v>
      </c>
      <c r="G8" s="74">
        <v>4752</v>
      </c>
      <c r="H8" s="76">
        <v>11348</v>
      </c>
      <c r="I8" s="74">
        <v>6407</v>
      </c>
      <c r="J8" s="74">
        <v>950</v>
      </c>
      <c r="K8" s="76">
        <v>7357</v>
      </c>
      <c r="L8" s="74">
        <v>20981</v>
      </c>
      <c r="M8" s="74">
        <v>24061</v>
      </c>
      <c r="N8" s="76">
        <v>45042</v>
      </c>
      <c r="O8" s="74">
        <v>58157</v>
      </c>
      <c r="P8" s="74">
        <v>50429</v>
      </c>
      <c r="Q8" s="76">
        <v>108586</v>
      </c>
      <c r="R8" s="74">
        <v>2865</v>
      </c>
      <c r="S8" s="74">
        <v>1494</v>
      </c>
      <c r="T8" s="76">
        <v>4359</v>
      </c>
      <c r="U8" s="76">
        <v>0</v>
      </c>
      <c r="V8" s="76">
        <v>0</v>
      </c>
      <c r="W8" s="76">
        <v>0</v>
      </c>
      <c r="X8" s="74">
        <v>0</v>
      </c>
      <c r="Y8" s="74">
        <v>0</v>
      </c>
      <c r="Z8" s="76">
        <v>0</v>
      </c>
      <c r="AA8" s="74">
        <v>126</v>
      </c>
      <c r="AB8" s="74">
        <v>52</v>
      </c>
      <c r="AC8" s="76">
        <v>178</v>
      </c>
      <c r="AD8" s="74">
        <v>0</v>
      </c>
      <c r="AE8" s="74">
        <v>0</v>
      </c>
      <c r="AF8" s="76">
        <v>0</v>
      </c>
      <c r="AG8" s="74">
        <v>6</v>
      </c>
      <c r="AH8" s="74">
        <v>0</v>
      </c>
      <c r="AI8" s="76">
        <v>6</v>
      </c>
      <c r="AJ8" s="74">
        <v>0</v>
      </c>
      <c r="AK8" s="74">
        <v>0</v>
      </c>
      <c r="AL8" s="76">
        <v>0</v>
      </c>
      <c r="AM8" s="76">
        <v>99160</v>
      </c>
      <c r="AN8" s="76">
        <v>84967</v>
      </c>
      <c r="AO8" s="76">
        <v>184127</v>
      </c>
    </row>
    <row r="9" spans="1:41" s="58" customFormat="1" ht="23.25" customHeight="1">
      <c r="A9" s="60">
        <v>5</v>
      </c>
      <c r="B9" s="64" t="s">
        <v>4</v>
      </c>
      <c r="C9" s="74">
        <v>4486</v>
      </c>
      <c r="D9" s="74">
        <v>4551</v>
      </c>
      <c r="E9" s="76">
        <v>9037</v>
      </c>
      <c r="F9" s="74">
        <v>29964</v>
      </c>
      <c r="G9" s="74">
        <v>22975</v>
      </c>
      <c r="H9" s="76">
        <v>52939</v>
      </c>
      <c r="I9" s="74">
        <v>3194</v>
      </c>
      <c r="J9" s="74">
        <v>546</v>
      </c>
      <c r="K9" s="76">
        <v>3740</v>
      </c>
      <c r="L9" s="74">
        <v>43093</v>
      </c>
      <c r="M9" s="74">
        <v>29360</v>
      </c>
      <c r="N9" s="76">
        <v>72453</v>
      </c>
      <c r="O9" s="74">
        <v>23978</v>
      </c>
      <c r="P9" s="74">
        <v>15602</v>
      </c>
      <c r="Q9" s="76">
        <v>39580</v>
      </c>
      <c r="R9" s="74">
        <v>0</v>
      </c>
      <c r="S9" s="74">
        <v>0</v>
      </c>
      <c r="T9" s="76">
        <v>0</v>
      </c>
      <c r="U9" s="76">
        <v>0</v>
      </c>
      <c r="V9" s="76">
        <v>0</v>
      </c>
      <c r="W9" s="76">
        <v>0</v>
      </c>
      <c r="X9" s="74">
        <v>288</v>
      </c>
      <c r="Y9" s="74">
        <v>462</v>
      </c>
      <c r="Z9" s="76">
        <v>750</v>
      </c>
      <c r="AA9" s="74">
        <v>395</v>
      </c>
      <c r="AB9" s="74">
        <v>146</v>
      </c>
      <c r="AC9" s="76">
        <v>541</v>
      </c>
      <c r="AD9" s="74">
        <v>0</v>
      </c>
      <c r="AE9" s="74">
        <v>0</v>
      </c>
      <c r="AF9" s="76">
        <v>0</v>
      </c>
      <c r="AG9" s="74">
        <v>118</v>
      </c>
      <c r="AH9" s="74">
        <v>59</v>
      </c>
      <c r="AI9" s="76">
        <v>177</v>
      </c>
      <c r="AJ9" s="74">
        <v>0</v>
      </c>
      <c r="AK9" s="74">
        <v>0</v>
      </c>
      <c r="AL9" s="76">
        <v>0</v>
      </c>
      <c r="AM9" s="76">
        <v>105516</v>
      </c>
      <c r="AN9" s="76">
        <v>73701</v>
      </c>
      <c r="AO9" s="76">
        <v>179217</v>
      </c>
    </row>
    <row r="10" spans="1:41" s="58" customFormat="1" ht="23.25" customHeight="1">
      <c r="A10" s="60">
        <v>6</v>
      </c>
      <c r="B10" s="64" t="s">
        <v>5</v>
      </c>
      <c r="C10" s="74">
        <v>0</v>
      </c>
      <c r="D10" s="74">
        <v>0</v>
      </c>
      <c r="E10" s="76">
        <v>0</v>
      </c>
      <c r="F10" s="74">
        <v>2729</v>
      </c>
      <c r="G10" s="74">
        <v>1842</v>
      </c>
      <c r="H10" s="76">
        <v>4571</v>
      </c>
      <c r="I10" s="74">
        <v>750</v>
      </c>
      <c r="J10" s="74">
        <v>276</v>
      </c>
      <c r="K10" s="76">
        <v>1026</v>
      </c>
      <c r="L10" s="74">
        <v>21633</v>
      </c>
      <c r="M10" s="74">
        <v>17120</v>
      </c>
      <c r="N10" s="76">
        <v>38753</v>
      </c>
      <c r="O10" s="74">
        <v>0</v>
      </c>
      <c r="P10" s="74">
        <v>0</v>
      </c>
      <c r="Q10" s="76">
        <v>0</v>
      </c>
      <c r="R10" s="74">
        <v>0</v>
      </c>
      <c r="S10" s="74">
        <v>0</v>
      </c>
      <c r="T10" s="76">
        <v>0</v>
      </c>
      <c r="U10" s="76">
        <v>0</v>
      </c>
      <c r="V10" s="76">
        <v>0</v>
      </c>
      <c r="W10" s="76">
        <v>0</v>
      </c>
      <c r="X10" s="74">
        <v>0</v>
      </c>
      <c r="Y10" s="74">
        <v>0</v>
      </c>
      <c r="Z10" s="76">
        <v>0</v>
      </c>
      <c r="AA10" s="74">
        <v>1526</v>
      </c>
      <c r="AB10" s="74">
        <v>419</v>
      </c>
      <c r="AC10" s="76">
        <v>1945</v>
      </c>
      <c r="AD10" s="74">
        <v>0</v>
      </c>
      <c r="AE10" s="74">
        <v>0</v>
      </c>
      <c r="AF10" s="76">
        <v>0</v>
      </c>
      <c r="AG10" s="74">
        <v>10</v>
      </c>
      <c r="AH10" s="74">
        <v>3</v>
      </c>
      <c r="AI10" s="76">
        <v>13</v>
      </c>
      <c r="AJ10" s="74">
        <v>0</v>
      </c>
      <c r="AK10" s="74">
        <v>0</v>
      </c>
      <c r="AL10" s="76">
        <v>0</v>
      </c>
      <c r="AM10" s="76">
        <v>26648</v>
      </c>
      <c r="AN10" s="76">
        <v>19660</v>
      </c>
      <c r="AO10" s="76">
        <v>46308</v>
      </c>
    </row>
    <row r="11" spans="1:41" s="58" customFormat="1" ht="23.25" customHeight="1">
      <c r="A11" s="60">
        <v>7</v>
      </c>
      <c r="B11" s="64" t="s">
        <v>6</v>
      </c>
      <c r="C11" s="74">
        <v>3659</v>
      </c>
      <c r="D11" s="74">
        <v>2220</v>
      </c>
      <c r="E11" s="76">
        <v>5879</v>
      </c>
      <c r="F11" s="74">
        <v>3397</v>
      </c>
      <c r="G11" s="74">
        <v>2153</v>
      </c>
      <c r="H11" s="76">
        <v>5550</v>
      </c>
      <c r="I11" s="74">
        <v>2994</v>
      </c>
      <c r="J11" s="74">
        <v>865</v>
      </c>
      <c r="K11" s="76">
        <v>3859</v>
      </c>
      <c r="L11" s="74">
        <v>5590</v>
      </c>
      <c r="M11" s="74">
        <v>7983</v>
      </c>
      <c r="N11" s="76">
        <v>13573</v>
      </c>
      <c r="O11" s="74">
        <v>12134</v>
      </c>
      <c r="P11" s="74">
        <v>7858</v>
      </c>
      <c r="Q11" s="76">
        <v>19992</v>
      </c>
      <c r="R11" s="74">
        <v>26090</v>
      </c>
      <c r="S11" s="74">
        <v>11791</v>
      </c>
      <c r="T11" s="76">
        <v>37881</v>
      </c>
      <c r="U11" s="76">
        <v>0</v>
      </c>
      <c r="V11" s="76">
        <v>0</v>
      </c>
      <c r="W11" s="76">
        <v>0</v>
      </c>
      <c r="X11" s="74">
        <v>0</v>
      </c>
      <c r="Y11" s="74">
        <v>0</v>
      </c>
      <c r="Z11" s="76">
        <v>0</v>
      </c>
      <c r="AA11" s="74">
        <v>0</v>
      </c>
      <c r="AB11" s="74">
        <v>0</v>
      </c>
      <c r="AC11" s="76">
        <v>0</v>
      </c>
      <c r="AD11" s="74">
        <v>0</v>
      </c>
      <c r="AE11" s="74">
        <v>0</v>
      </c>
      <c r="AF11" s="76">
        <v>0</v>
      </c>
      <c r="AG11" s="74">
        <v>0</v>
      </c>
      <c r="AH11" s="74">
        <v>0</v>
      </c>
      <c r="AI11" s="76">
        <v>0</v>
      </c>
      <c r="AJ11" s="74">
        <v>0</v>
      </c>
      <c r="AK11" s="74">
        <v>0</v>
      </c>
      <c r="AL11" s="76">
        <v>0</v>
      </c>
      <c r="AM11" s="76">
        <v>53864</v>
      </c>
      <c r="AN11" s="76">
        <v>32870</v>
      </c>
      <c r="AO11" s="76">
        <v>86734</v>
      </c>
    </row>
    <row r="12" spans="1:41" s="58" customFormat="1" ht="31.5" customHeight="1">
      <c r="A12" s="60">
        <v>8</v>
      </c>
      <c r="B12" s="61" t="s">
        <v>7</v>
      </c>
      <c r="C12" s="74">
        <v>0</v>
      </c>
      <c r="D12" s="74">
        <v>0</v>
      </c>
      <c r="E12" s="76">
        <v>0</v>
      </c>
      <c r="F12" s="74">
        <v>0</v>
      </c>
      <c r="G12" s="74">
        <v>0</v>
      </c>
      <c r="H12" s="76">
        <v>0</v>
      </c>
      <c r="I12" s="74">
        <v>0</v>
      </c>
      <c r="J12" s="74">
        <v>0</v>
      </c>
      <c r="K12" s="76">
        <v>0</v>
      </c>
      <c r="L12" s="74">
        <v>106</v>
      </c>
      <c r="M12" s="74">
        <v>51</v>
      </c>
      <c r="N12" s="76">
        <v>157</v>
      </c>
      <c r="O12" s="74">
        <v>0</v>
      </c>
      <c r="P12" s="74">
        <v>0</v>
      </c>
      <c r="Q12" s="76">
        <v>0</v>
      </c>
      <c r="R12" s="74">
        <v>0</v>
      </c>
      <c r="S12" s="74">
        <v>0</v>
      </c>
      <c r="T12" s="76">
        <v>0</v>
      </c>
      <c r="U12" s="76">
        <v>0</v>
      </c>
      <c r="V12" s="76">
        <v>0</v>
      </c>
      <c r="W12" s="76">
        <v>0</v>
      </c>
      <c r="X12" s="74">
        <v>0</v>
      </c>
      <c r="Y12" s="74">
        <v>0</v>
      </c>
      <c r="Z12" s="76">
        <v>0</v>
      </c>
      <c r="AA12" s="74">
        <v>0</v>
      </c>
      <c r="AB12" s="74">
        <v>0</v>
      </c>
      <c r="AC12" s="76">
        <v>0</v>
      </c>
      <c r="AD12" s="74">
        <v>0</v>
      </c>
      <c r="AE12" s="74">
        <v>0</v>
      </c>
      <c r="AF12" s="76">
        <v>0</v>
      </c>
      <c r="AG12" s="74">
        <v>0</v>
      </c>
      <c r="AH12" s="74">
        <v>0</v>
      </c>
      <c r="AI12" s="76">
        <v>0</v>
      </c>
      <c r="AJ12" s="74">
        <v>0</v>
      </c>
      <c r="AK12" s="74">
        <v>0</v>
      </c>
      <c r="AL12" s="76">
        <v>0</v>
      </c>
      <c r="AM12" s="76">
        <v>106</v>
      </c>
      <c r="AN12" s="76">
        <v>51</v>
      </c>
      <c r="AO12" s="76">
        <v>157</v>
      </c>
    </row>
    <row r="13" spans="1:41" s="58" customFormat="1" ht="23.25" customHeight="1">
      <c r="A13" s="60">
        <v>9</v>
      </c>
      <c r="B13" s="64" t="s">
        <v>68</v>
      </c>
      <c r="C13" s="74">
        <v>0</v>
      </c>
      <c r="D13" s="74">
        <v>0</v>
      </c>
      <c r="E13" s="76">
        <v>0</v>
      </c>
      <c r="F13" s="74">
        <v>0</v>
      </c>
      <c r="G13" s="74">
        <v>0</v>
      </c>
      <c r="H13" s="76">
        <v>0</v>
      </c>
      <c r="I13" s="74">
        <v>0</v>
      </c>
      <c r="J13" s="74">
        <v>0</v>
      </c>
      <c r="K13" s="76">
        <v>0</v>
      </c>
      <c r="L13" s="74">
        <v>0</v>
      </c>
      <c r="M13" s="74">
        <v>0</v>
      </c>
      <c r="N13" s="76">
        <v>0</v>
      </c>
      <c r="O13" s="74">
        <v>0</v>
      </c>
      <c r="P13" s="74">
        <v>0</v>
      </c>
      <c r="Q13" s="76">
        <v>0</v>
      </c>
      <c r="R13" s="74">
        <v>0</v>
      </c>
      <c r="S13" s="74">
        <v>0</v>
      </c>
      <c r="T13" s="76">
        <v>0</v>
      </c>
      <c r="U13" s="76">
        <v>0</v>
      </c>
      <c r="V13" s="76">
        <v>0</v>
      </c>
      <c r="W13" s="76">
        <v>0</v>
      </c>
      <c r="X13" s="74">
        <v>0</v>
      </c>
      <c r="Y13" s="74">
        <v>0</v>
      </c>
      <c r="Z13" s="76">
        <v>0</v>
      </c>
      <c r="AA13" s="74">
        <v>0</v>
      </c>
      <c r="AB13" s="74">
        <v>0</v>
      </c>
      <c r="AC13" s="76">
        <v>0</v>
      </c>
      <c r="AD13" s="74">
        <v>0</v>
      </c>
      <c r="AE13" s="74">
        <v>0</v>
      </c>
      <c r="AF13" s="76">
        <v>0</v>
      </c>
      <c r="AG13" s="74">
        <v>0</v>
      </c>
      <c r="AH13" s="74">
        <v>0</v>
      </c>
      <c r="AI13" s="76">
        <v>0</v>
      </c>
      <c r="AJ13" s="74">
        <v>0</v>
      </c>
      <c r="AK13" s="74">
        <v>0</v>
      </c>
      <c r="AL13" s="76">
        <v>0</v>
      </c>
      <c r="AM13" s="76">
        <v>0</v>
      </c>
      <c r="AN13" s="76">
        <v>0</v>
      </c>
      <c r="AO13" s="76">
        <v>0</v>
      </c>
    </row>
    <row r="14" spans="1:41" s="58" customFormat="1" ht="23.25" customHeight="1">
      <c r="A14" s="60">
        <v>10</v>
      </c>
      <c r="B14" s="64" t="s">
        <v>8</v>
      </c>
      <c r="C14" s="74">
        <v>226871</v>
      </c>
      <c r="D14" s="74">
        <v>213812</v>
      </c>
      <c r="E14" s="76">
        <v>440683</v>
      </c>
      <c r="F14" s="74">
        <v>76172</v>
      </c>
      <c r="G14" s="74">
        <v>73791</v>
      </c>
      <c r="H14" s="76">
        <v>149963</v>
      </c>
      <c r="I14" s="74">
        <v>7589</v>
      </c>
      <c r="J14" s="74">
        <v>2722</v>
      </c>
      <c r="K14" s="76">
        <v>10311</v>
      </c>
      <c r="L14" s="74">
        <v>14873</v>
      </c>
      <c r="M14" s="74">
        <v>6186</v>
      </c>
      <c r="N14" s="76">
        <v>21059</v>
      </c>
      <c r="O14" s="74">
        <v>0</v>
      </c>
      <c r="P14" s="74">
        <v>0</v>
      </c>
      <c r="Q14" s="76">
        <v>0</v>
      </c>
      <c r="R14" s="74">
        <v>0</v>
      </c>
      <c r="S14" s="74">
        <v>0</v>
      </c>
      <c r="T14" s="76">
        <v>0</v>
      </c>
      <c r="U14" s="76">
        <v>0</v>
      </c>
      <c r="V14" s="76">
        <v>0</v>
      </c>
      <c r="W14" s="76">
        <v>0</v>
      </c>
      <c r="X14" s="74">
        <v>0</v>
      </c>
      <c r="Y14" s="74">
        <v>0</v>
      </c>
      <c r="Z14" s="76">
        <v>0</v>
      </c>
      <c r="AA14" s="74">
        <v>3201</v>
      </c>
      <c r="AB14" s="74">
        <v>1081</v>
      </c>
      <c r="AC14" s="76">
        <v>4282</v>
      </c>
      <c r="AD14" s="74">
        <v>5065</v>
      </c>
      <c r="AE14" s="74">
        <v>2869</v>
      </c>
      <c r="AF14" s="76">
        <v>7934</v>
      </c>
      <c r="AG14" s="74">
        <v>31923</v>
      </c>
      <c r="AH14" s="74">
        <v>13770</v>
      </c>
      <c r="AI14" s="76">
        <v>45693</v>
      </c>
      <c r="AJ14" s="74">
        <v>286</v>
      </c>
      <c r="AK14" s="74">
        <v>830</v>
      </c>
      <c r="AL14" s="76">
        <v>1116</v>
      </c>
      <c r="AM14" s="76">
        <v>365980</v>
      </c>
      <c r="AN14" s="76">
        <v>315061</v>
      </c>
      <c r="AO14" s="76">
        <v>681041</v>
      </c>
    </row>
    <row r="15" spans="1:41" s="58" customFormat="1" ht="23.25" customHeight="1">
      <c r="A15" s="60">
        <v>11</v>
      </c>
      <c r="B15" s="64" t="s">
        <v>9</v>
      </c>
      <c r="C15" s="74">
        <v>0</v>
      </c>
      <c r="D15" s="74">
        <v>0</v>
      </c>
      <c r="E15" s="76">
        <v>0</v>
      </c>
      <c r="F15" s="74">
        <v>3892</v>
      </c>
      <c r="G15" s="74">
        <v>3991</v>
      </c>
      <c r="H15" s="76">
        <v>7883</v>
      </c>
      <c r="I15" s="74">
        <v>65</v>
      </c>
      <c r="J15" s="74">
        <v>15</v>
      </c>
      <c r="K15" s="76">
        <v>80</v>
      </c>
      <c r="L15" s="74">
        <v>595</v>
      </c>
      <c r="M15" s="74">
        <v>1272</v>
      </c>
      <c r="N15" s="76">
        <v>1867</v>
      </c>
      <c r="O15" s="74">
        <v>0</v>
      </c>
      <c r="P15" s="74">
        <v>0</v>
      </c>
      <c r="Q15" s="76">
        <v>0</v>
      </c>
      <c r="R15" s="74">
        <v>0</v>
      </c>
      <c r="S15" s="74">
        <v>0</v>
      </c>
      <c r="T15" s="76">
        <v>0</v>
      </c>
      <c r="U15" s="76">
        <v>0</v>
      </c>
      <c r="V15" s="76">
        <v>0</v>
      </c>
      <c r="W15" s="76">
        <v>0</v>
      </c>
      <c r="X15" s="74">
        <v>0</v>
      </c>
      <c r="Y15" s="74">
        <v>0</v>
      </c>
      <c r="Z15" s="76">
        <v>0</v>
      </c>
      <c r="AA15" s="74">
        <v>0</v>
      </c>
      <c r="AB15" s="74">
        <v>0</v>
      </c>
      <c r="AC15" s="76">
        <v>0</v>
      </c>
      <c r="AD15" s="74">
        <v>0</v>
      </c>
      <c r="AE15" s="74">
        <v>0</v>
      </c>
      <c r="AF15" s="76">
        <v>0</v>
      </c>
      <c r="AG15" s="74">
        <v>0</v>
      </c>
      <c r="AH15" s="74">
        <v>0</v>
      </c>
      <c r="AI15" s="76">
        <v>0</v>
      </c>
      <c r="AJ15" s="74">
        <v>0</v>
      </c>
      <c r="AK15" s="74">
        <v>0</v>
      </c>
      <c r="AL15" s="76">
        <v>0</v>
      </c>
      <c r="AM15" s="76">
        <v>4552</v>
      </c>
      <c r="AN15" s="76">
        <v>5278</v>
      </c>
      <c r="AO15" s="76">
        <v>9830</v>
      </c>
    </row>
    <row r="16" spans="1:41" s="58" customFormat="1" ht="23.25" customHeight="1">
      <c r="A16" s="60">
        <v>12</v>
      </c>
      <c r="B16" s="64" t="s">
        <v>10</v>
      </c>
      <c r="C16" s="74">
        <v>496</v>
      </c>
      <c r="D16" s="74">
        <v>265</v>
      </c>
      <c r="E16" s="76">
        <v>761</v>
      </c>
      <c r="F16" s="74">
        <v>12747</v>
      </c>
      <c r="G16" s="74">
        <v>10788</v>
      </c>
      <c r="H16" s="76">
        <v>23535</v>
      </c>
      <c r="I16" s="74">
        <v>3136</v>
      </c>
      <c r="J16" s="74">
        <v>537</v>
      </c>
      <c r="K16" s="76">
        <v>3673</v>
      </c>
      <c r="L16" s="74">
        <v>37304</v>
      </c>
      <c r="M16" s="74">
        <v>35959</v>
      </c>
      <c r="N16" s="76">
        <v>73263</v>
      </c>
      <c r="O16" s="74">
        <v>25034</v>
      </c>
      <c r="P16" s="74">
        <v>30710</v>
      </c>
      <c r="Q16" s="76">
        <v>55744</v>
      </c>
      <c r="R16" s="74">
        <v>45969</v>
      </c>
      <c r="S16" s="74">
        <v>22914</v>
      </c>
      <c r="T16" s="76">
        <v>68883</v>
      </c>
      <c r="U16" s="76">
        <v>0</v>
      </c>
      <c r="V16" s="76">
        <v>0</v>
      </c>
      <c r="W16" s="76">
        <v>0</v>
      </c>
      <c r="X16" s="74">
        <v>0</v>
      </c>
      <c r="Y16" s="74">
        <v>0</v>
      </c>
      <c r="Z16" s="76">
        <v>0</v>
      </c>
      <c r="AA16" s="74">
        <v>0</v>
      </c>
      <c r="AB16" s="74">
        <v>0</v>
      </c>
      <c r="AC16" s="76">
        <v>0</v>
      </c>
      <c r="AD16" s="74">
        <v>1116</v>
      </c>
      <c r="AE16" s="74">
        <v>746</v>
      </c>
      <c r="AF16" s="76">
        <v>1862</v>
      </c>
      <c r="AG16" s="74">
        <v>1182</v>
      </c>
      <c r="AH16" s="74">
        <v>1707</v>
      </c>
      <c r="AI16" s="76">
        <v>2889</v>
      </c>
      <c r="AJ16" s="74">
        <v>0</v>
      </c>
      <c r="AK16" s="74">
        <v>0</v>
      </c>
      <c r="AL16" s="76">
        <v>0</v>
      </c>
      <c r="AM16" s="76">
        <v>126984</v>
      </c>
      <c r="AN16" s="76">
        <v>103626</v>
      </c>
      <c r="AO16" s="76">
        <v>230610</v>
      </c>
    </row>
    <row r="17" spans="1:41" s="58" customFormat="1" ht="23.25" customHeight="1">
      <c r="A17" s="60">
        <v>13</v>
      </c>
      <c r="B17" s="64" t="s">
        <v>11</v>
      </c>
      <c r="C17" s="74">
        <v>119</v>
      </c>
      <c r="D17" s="74">
        <v>133</v>
      </c>
      <c r="E17" s="76">
        <v>252</v>
      </c>
      <c r="F17" s="74">
        <v>5428</v>
      </c>
      <c r="G17" s="74">
        <v>2439</v>
      </c>
      <c r="H17" s="76">
        <v>7867</v>
      </c>
      <c r="I17" s="74">
        <v>3523</v>
      </c>
      <c r="J17" s="74">
        <v>673</v>
      </c>
      <c r="K17" s="76">
        <v>4196</v>
      </c>
      <c r="L17" s="74">
        <v>32410</v>
      </c>
      <c r="M17" s="74">
        <v>24944</v>
      </c>
      <c r="N17" s="76">
        <v>57354</v>
      </c>
      <c r="O17" s="74">
        <v>0</v>
      </c>
      <c r="P17" s="74">
        <v>0</v>
      </c>
      <c r="Q17" s="76">
        <v>0</v>
      </c>
      <c r="R17" s="74">
        <v>7226</v>
      </c>
      <c r="S17" s="74">
        <v>3553</v>
      </c>
      <c r="T17" s="76">
        <v>10779</v>
      </c>
      <c r="U17" s="76">
        <v>0</v>
      </c>
      <c r="V17" s="76">
        <v>0</v>
      </c>
      <c r="W17" s="76">
        <v>0</v>
      </c>
      <c r="X17" s="74">
        <v>0</v>
      </c>
      <c r="Y17" s="74">
        <v>0</v>
      </c>
      <c r="Z17" s="76">
        <v>0</v>
      </c>
      <c r="AA17" s="74">
        <v>621</v>
      </c>
      <c r="AB17" s="74">
        <v>320</v>
      </c>
      <c r="AC17" s="76">
        <v>941</v>
      </c>
      <c r="AD17" s="74">
        <v>0</v>
      </c>
      <c r="AE17" s="74">
        <v>0</v>
      </c>
      <c r="AF17" s="76">
        <v>0</v>
      </c>
      <c r="AG17" s="74">
        <v>13364</v>
      </c>
      <c r="AH17" s="74">
        <v>5509</v>
      </c>
      <c r="AI17" s="76">
        <v>18873</v>
      </c>
      <c r="AJ17" s="74">
        <v>0</v>
      </c>
      <c r="AK17" s="74">
        <v>0</v>
      </c>
      <c r="AL17" s="76">
        <v>0</v>
      </c>
      <c r="AM17" s="76">
        <v>62691</v>
      </c>
      <c r="AN17" s="76">
        <v>37571</v>
      </c>
      <c r="AO17" s="76">
        <v>100262</v>
      </c>
    </row>
    <row r="18" spans="1:41" s="58" customFormat="1" ht="23.25" customHeight="1">
      <c r="A18" s="60">
        <v>14</v>
      </c>
      <c r="B18" s="64" t="s">
        <v>12</v>
      </c>
      <c r="C18" s="74">
        <v>356</v>
      </c>
      <c r="D18" s="74">
        <v>382</v>
      </c>
      <c r="E18" s="76">
        <v>738</v>
      </c>
      <c r="F18" s="74">
        <v>5813</v>
      </c>
      <c r="G18" s="74">
        <v>5512</v>
      </c>
      <c r="H18" s="76">
        <v>11325</v>
      </c>
      <c r="I18" s="74">
        <v>2604</v>
      </c>
      <c r="J18" s="74">
        <v>429</v>
      </c>
      <c r="K18" s="76">
        <v>3033</v>
      </c>
      <c r="L18" s="74">
        <v>24462</v>
      </c>
      <c r="M18" s="74">
        <v>8460</v>
      </c>
      <c r="N18" s="76">
        <v>32922</v>
      </c>
      <c r="O18" s="74">
        <v>0</v>
      </c>
      <c r="P18" s="74">
        <v>0</v>
      </c>
      <c r="Q18" s="76">
        <v>0</v>
      </c>
      <c r="R18" s="74">
        <v>12703</v>
      </c>
      <c r="S18" s="74">
        <v>5894</v>
      </c>
      <c r="T18" s="76">
        <v>18597</v>
      </c>
      <c r="U18" s="76">
        <v>0</v>
      </c>
      <c r="V18" s="76">
        <v>0</v>
      </c>
      <c r="W18" s="76">
        <v>0</v>
      </c>
      <c r="X18" s="74">
        <v>0</v>
      </c>
      <c r="Y18" s="74">
        <v>0</v>
      </c>
      <c r="Z18" s="76">
        <v>0</v>
      </c>
      <c r="AA18" s="74">
        <v>218</v>
      </c>
      <c r="AB18" s="74">
        <v>133</v>
      </c>
      <c r="AC18" s="76">
        <v>351</v>
      </c>
      <c r="AD18" s="74">
        <v>0</v>
      </c>
      <c r="AE18" s="74">
        <v>0</v>
      </c>
      <c r="AF18" s="76">
        <v>0</v>
      </c>
      <c r="AG18" s="74">
        <v>9</v>
      </c>
      <c r="AH18" s="74">
        <v>10</v>
      </c>
      <c r="AI18" s="76">
        <v>19</v>
      </c>
      <c r="AJ18" s="74">
        <v>213</v>
      </c>
      <c r="AK18" s="74">
        <v>396</v>
      </c>
      <c r="AL18" s="76">
        <v>609</v>
      </c>
      <c r="AM18" s="76">
        <v>46378</v>
      </c>
      <c r="AN18" s="76">
        <v>21216</v>
      </c>
      <c r="AO18" s="76">
        <v>67594</v>
      </c>
    </row>
    <row r="19" spans="1:41" s="58" customFormat="1" ht="23.25" customHeight="1">
      <c r="A19" s="60">
        <v>15</v>
      </c>
      <c r="B19" s="64" t="s">
        <v>13</v>
      </c>
      <c r="C19" s="74">
        <v>7299</v>
      </c>
      <c r="D19" s="74">
        <v>4770</v>
      </c>
      <c r="E19" s="76">
        <v>12069</v>
      </c>
      <c r="F19" s="74">
        <v>32006</v>
      </c>
      <c r="G19" s="74">
        <v>27132</v>
      </c>
      <c r="H19" s="76">
        <v>59138</v>
      </c>
      <c r="I19" s="74">
        <v>2136</v>
      </c>
      <c r="J19" s="74">
        <v>250</v>
      </c>
      <c r="K19" s="76">
        <v>2386</v>
      </c>
      <c r="L19" s="74">
        <v>19341</v>
      </c>
      <c r="M19" s="74">
        <v>22711</v>
      </c>
      <c r="N19" s="76">
        <v>42052</v>
      </c>
      <c r="O19" s="74">
        <v>0</v>
      </c>
      <c r="P19" s="74">
        <v>0</v>
      </c>
      <c r="Q19" s="76">
        <v>0</v>
      </c>
      <c r="R19" s="74">
        <v>0</v>
      </c>
      <c r="S19" s="74">
        <v>0</v>
      </c>
      <c r="T19" s="76">
        <v>0</v>
      </c>
      <c r="U19" s="76">
        <v>0</v>
      </c>
      <c r="V19" s="76">
        <v>0</v>
      </c>
      <c r="W19" s="76">
        <v>0</v>
      </c>
      <c r="X19" s="74">
        <v>318</v>
      </c>
      <c r="Y19" s="74">
        <v>134</v>
      </c>
      <c r="Z19" s="76">
        <v>452</v>
      </c>
      <c r="AA19" s="74">
        <v>287</v>
      </c>
      <c r="AB19" s="74">
        <v>41</v>
      </c>
      <c r="AC19" s="76">
        <v>328</v>
      </c>
      <c r="AD19" s="74">
        <v>0</v>
      </c>
      <c r="AE19" s="74">
        <v>0</v>
      </c>
      <c r="AF19" s="76">
        <v>0</v>
      </c>
      <c r="AG19" s="74">
        <v>0</v>
      </c>
      <c r="AH19" s="74">
        <v>0</v>
      </c>
      <c r="AI19" s="76">
        <v>0</v>
      </c>
      <c r="AJ19" s="74">
        <v>0</v>
      </c>
      <c r="AK19" s="74">
        <v>0</v>
      </c>
      <c r="AL19" s="76">
        <v>0</v>
      </c>
      <c r="AM19" s="76">
        <v>61387</v>
      </c>
      <c r="AN19" s="76">
        <v>55038</v>
      </c>
      <c r="AO19" s="76">
        <v>116425</v>
      </c>
    </row>
    <row r="20" spans="1:41" s="58" customFormat="1" ht="23.25" customHeight="1">
      <c r="A20" s="60">
        <v>16</v>
      </c>
      <c r="B20" s="64" t="s">
        <v>14</v>
      </c>
      <c r="C20" s="74">
        <v>1611</v>
      </c>
      <c r="D20" s="74">
        <v>1139</v>
      </c>
      <c r="E20" s="76">
        <v>2750</v>
      </c>
      <c r="F20" s="74">
        <v>19549</v>
      </c>
      <c r="G20" s="74">
        <v>14594</v>
      </c>
      <c r="H20" s="76">
        <v>34143</v>
      </c>
      <c r="I20" s="74">
        <v>2351</v>
      </c>
      <c r="J20" s="74">
        <v>312</v>
      </c>
      <c r="K20" s="76">
        <v>2663</v>
      </c>
      <c r="L20" s="74">
        <v>6435</v>
      </c>
      <c r="M20" s="74">
        <v>7162</v>
      </c>
      <c r="N20" s="76">
        <v>13597</v>
      </c>
      <c r="O20" s="74">
        <v>0</v>
      </c>
      <c r="P20" s="74">
        <v>0</v>
      </c>
      <c r="Q20" s="76">
        <v>0</v>
      </c>
      <c r="R20" s="74">
        <v>116</v>
      </c>
      <c r="S20" s="74">
        <v>39</v>
      </c>
      <c r="T20" s="76">
        <v>155</v>
      </c>
      <c r="U20" s="76">
        <v>0</v>
      </c>
      <c r="V20" s="76">
        <v>0</v>
      </c>
      <c r="W20" s="76">
        <v>0</v>
      </c>
      <c r="X20" s="74">
        <v>0</v>
      </c>
      <c r="Y20" s="74">
        <v>0</v>
      </c>
      <c r="Z20" s="76">
        <v>0</v>
      </c>
      <c r="AA20" s="74">
        <v>5860</v>
      </c>
      <c r="AB20" s="74">
        <v>590</v>
      </c>
      <c r="AC20" s="76">
        <v>6450</v>
      </c>
      <c r="AD20" s="74">
        <v>3014</v>
      </c>
      <c r="AE20" s="74">
        <v>1126</v>
      </c>
      <c r="AF20" s="76">
        <v>4140</v>
      </c>
      <c r="AG20" s="74">
        <v>59</v>
      </c>
      <c r="AH20" s="74">
        <v>30</v>
      </c>
      <c r="AI20" s="76">
        <v>89</v>
      </c>
      <c r="AJ20" s="74">
        <v>0</v>
      </c>
      <c r="AK20" s="74">
        <v>0</v>
      </c>
      <c r="AL20" s="76">
        <v>0</v>
      </c>
      <c r="AM20" s="76">
        <v>38995</v>
      </c>
      <c r="AN20" s="76">
        <v>24992</v>
      </c>
      <c r="AO20" s="76">
        <v>63987</v>
      </c>
    </row>
    <row r="21" spans="1:41" s="58" customFormat="1" ht="23.25" customHeight="1">
      <c r="A21" s="60">
        <v>17</v>
      </c>
      <c r="B21" s="64" t="s">
        <v>15</v>
      </c>
      <c r="C21" s="74">
        <v>1698</v>
      </c>
      <c r="D21" s="74">
        <v>2206</v>
      </c>
      <c r="E21" s="76">
        <v>3904</v>
      </c>
      <c r="F21" s="74">
        <v>6266</v>
      </c>
      <c r="G21" s="74">
        <v>6367</v>
      </c>
      <c r="H21" s="76">
        <v>12633</v>
      </c>
      <c r="I21" s="74">
        <v>4069</v>
      </c>
      <c r="J21" s="74">
        <v>969</v>
      </c>
      <c r="K21" s="76">
        <v>5038</v>
      </c>
      <c r="L21" s="74">
        <v>81645</v>
      </c>
      <c r="M21" s="74">
        <v>62988</v>
      </c>
      <c r="N21" s="76">
        <v>144633</v>
      </c>
      <c r="O21" s="74">
        <v>40649</v>
      </c>
      <c r="P21" s="74">
        <v>63933</v>
      </c>
      <c r="Q21" s="76">
        <v>104582</v>
      </c>
      <c r="R21" s="74">
        <v>1871</v>
      </c>
      <c r="S21" s="74">
        <v>932</v>
      </c>
      <c r="T21" s="76">
        <v>2803</v>
      </c>
      <c r="U21" s="76">
        <v>0</v>
      </c>
      <c r="V21" s="76">
        <v>0</v>
      </c>
      <c r="W21" s="76">
        <v>0</v>
      </c>
      <c r="X21" s="74">
        <v>0</v>
      </c>
      <c r="Y21" s="74">
        <v>0</v>
      </c>
      <c r="Z21" s="76">
        <v>0</v>
      </c>
      <c r="AA21" s="74">
        <v>3992</v>
      </c>
      <c r="AB21" s="74">
        <v>1944</v>
      </c>
      <c r="AC21" s="76">
        <v>5936</v>
      </c>
      <c r="AD21" s="74">
        <v>0</v>
      </c>
      <c r="AE21" s="74">
        <v>0</v>
      </c>
      <c r="AF21" s="76">
        <v>0</v>
      </c>
      <c r="AG21" s="74">
        <v>32625</v>
      </c>
      <c r="AH21" s="74">
        <v>28820</v>
      </c>
      <c r="AI21" s="76">
        <v>61445</v>
      </c>
      <c r="AJ21" s="74">
        <v>272</v>
      </c>
      <c r="AK21" s="74">
        <v>488</v>
      </c>
      <c r="AL21" s="76">
        <v>760</v>
      </c>
      <c r="AM21" s="76">
        <v>173087</v>
      </c>
      <c r="AN21" s="76">
        <v>168647</v>
      </c>
      <c r="AO21" s="76">
        <v>341734</v>
      </c>
    </row>
    <row r="22" spans="1:41" s="58" customFormat="1" ht="23.25" customHeight="1">
      <c r="A22" s="60">
        <v>18</v>
      </c>
      <c r="B22" s="64" t="s">
        <v>16</v>
      </c>
      <c r="C22" s="74">
        <v>198</v>
      </c>
      <c r="D22" s="74">
        <v>448</v>
      </c>
      <c r="E22" s="76">
        <v>646</v>
      </c>
      <c r="F22" s="74">
        <v>15969</v>
      </c>
      <c r="G22" s="74">
        <v>14112</v>
      </c>
      <c r="H22" s="76">
        <v>30081</v>
      </c>
      <c r="I22" s="74">
        <v>4075</v>
      </c>
      <c r="J22" s="74">
        <v>1362</v>
      </c>
      <c r="K22" s="76">
        <v>5437</v>
      </c>
      <c r="L22" s="74">
        <v>53182</v>
      </c>
      <c r="M22" s="74">
        <v>49868</v>
      </c>
      <c r="N22" s="76">
        <v>103050</v>
      </c>
      <c r="O22" s="74">
        <v>0</v>
      </c>
      <c r="P22" s="74">
        <v>0</v>
      </c>
      <c r="Q22" s="76">
        <v>0</v>
      </c>
      <c r="R22" s="74">
        <v>0</v>
      </c>
      <c r="S22" s="74">
        <v>0</v>
      </c>
      <c r="T22" s="76">
        <v>0</v>
      </c>
      <c r="U22" s="76">
        <v>0</v>
      </c>
      <c r="V22" s="76">
        <v>0</v>
      </c>
      <c r="W22" s="76">
        <v>0</v>
      </c>
      <c r="X22" s="74">
        <v>0</v>
      </c>
      <c r="Y22" s="74">
        <v>0</v>
      </c>
      <c r="Z22" s="76">
        <v>0</v>
      </c>
      <c r="AA22" s="74">
        <v>826</v>
      </c>
      <c r="AB22" s="74">
        <v>338</v>
      </c>
      <c r="AC22" s="76">
        <v>1164</v>
      </c>
      <c r="AD22" s="74">
        <v>0</v>
      </c>
      <c r="AE22" s="74">
        <v>0</v>
      </c>
      <c r="AF22" s="76">
        <v>0</v>
      </c>
      <c r="AG22" s="74">
        <v>0</v>
      </c>
      <c r="AH22" s="74">
        <v>0</v>
      </c>
      <c r="AI22" s="76">
        <v>0</v>
      </c>
      <c r="AJ22" s="74">
        <v>147</v>
      </c>
      <c r="AK22" s="74">
        <v>328</v>
      </c>
      <c r="AL22" s="76">
        <v>475</v>
      </c>
      <c r="AM22" s="76">
        <v>74397</v>
      </c>
      <c r="AN22" s="76">
        <v>66456</v>
      </c>
      <c r="AO22" s="76">
        <v>140853</v>
      </c>
    </row>
    <row r="23" spans="1:41" s="58" customFormat="1" ht="23.25" customHeight="1">
      <c r="A23" s="60">
        <v>19</v>
      </c>
      <c r="B23" s="64" t="s">
        <v>69</v>
      </c>
      <c r="C23" s="74">
        <v>0</v>
      </c>
      <c r="D23" s="74">
        <v>0</v>
      </c>
      <c r="E23" s="76">
        <v>0</v>
      </c>
      <c r="F23" s="74">
        <v>0</v>
      </c>
      <c r="G23" s="74">
        <v>0</v>
      </c>
      <c r="H23" s="76">
        <v>0</v>
      </c>
      <c r="I23" s="74">
        <v>0</v>
      </c>
      <c r="J23" s="74">
        <v>0</v>
      </c>
      <c r="K23" s="76">
        <v>0</v>
      </c>
      <c r="L23" s="74">
        <v>228</v>
      </c>
      <c r="M23" s="74">
        <v>589</v>
      </c>
      <c r="N23" s="76">
        <v>817</v>
      </c>
      <c r="O23" s="74">
        <v>0</v>
      </c>
      <c r="P23" s="74">
        <v>0</v>
      </c>
      <c r="Q23" s="76">
        <v>0</v>
      </c>
      <c r="R23" s="74">
        <v>0</v>
      </c>
      <c r="S23" s="74">
        <v>0</v>
      </c>
      <c r="T23" s="76">
        <v>0</v>
      </c>
      <c r="U23" s="76">
        <v>0</v>
      </c>
      <c r="V23" s="76">
        <v>0</v>
      </c>
      <c r="W23" s="76">
        <v>0</v>
      </c>
      <c r="X23" s="74">
        <v>0</v>
      </c>
      <c r="Y23" s="74">
        <v>0</v>
      </c>
      <c r="Z23" s="76">
        <v>0</v>
      </c>
      <c r="AA23" s="74">
        <v>0</v>
      </c>
      <c r="AB23" s="74">
        <v>0</v>
      </c>
      <c r="AC23" s="76">
        <v>0</v>
      </c>
      <c r="AD23" s="74">
        <v>0</v>
      </c>
      <c r="AE23" s="74">
        <v>0</v>
      </c>
      <c r="AF23" s="76">
        <v>0</v>
      </c>
      <c r="AG23" s="74">
        <v>0</v>
      </c>
      <c r="AH23" s="74">
        <v>0</v>
      </c>
      <c r="AI23" s="76">
        <v>0</v>
      </c>
      <c r="AJ23" s="74">
        <v>0</v>
      </c>
      <c r="AK23" s="74">
        <v>0</v>
      </c>
      <c r="AL23" s="76">
        <v>0</v>
      </c>
      <c r="AM23" s="76">
        <v>228</v>
      </c>
      <c r="AN23" s="76">
        <v>589</v>
      </c>
      <c r="AO23" s="76">
        <v>817</v>
      </c>
    </row>
    <row r="24" spans="1:41" s="58" customFormat="1" ht="23.25" customHeight="1">
      <c r="A24" s="60">
        <v>20</v>
      </c>
      <c r="B24" s="64" t="s">
        <v>17</v>
      </c>
      <c r="C24" s="74">
        <v>4624</v>
      </c>
      <c r="D24" s="74">
        <v>3577</v>
      </c>
      <c r="E24" s="76">
        <v>8201</v>
      </c>
      <c r="F24" s="74">
        <v>6866</v>
      </c>
      <c r="G24" s="74">
        <v>5501</v>
      </c>
      <c r="H24" s="76">
        <v>12367</v>
      </c>
      <c r="I24" s="74">
        <v>5313</v>
      </c>
      <c r="J24" s="74">
        <v>1432</v>
      </c>
      <c r="K24" s="76">
        <v>6745</v>
      </c>
      <c r="L24" s="74">
        <v>205296</v>
      </c>
      <c r="M24" s="74">
        <v>130939</v>
      </c>
      <c r="N24" s="76">
        <v>336235</v>
      </c>
      <c r="O24" s="74">
        <v>57976</v>
      </c>
      <c r="P24" s="74">
        <v>35206</v>
      </c>
      <c r="Q24" s="76">
        <v>93182</v>
      </c>
      <c r="R24" s="74">
        <v>20052</v>
      </c>
      <c r="S24" s="74">
        <v>4814</v>
      </c>
      <c r="T24" s="76">
        <v>24866</v>
      </c>
      <c r="U24" s="76">
        <v>0</v>
      </c>
      <c r="V24" s="76">
        <v>0</v>
      </c>
      <c r="W24" s="76">
        <v>0</v>
      </c>
      <c r="X24" s="74">
        <v>0</v>
      </c>
      <c r="Y24" s="74">
        <v>0</v>
      </c>
      <c r="Z24" s="76">
        <v>0</v>
      </c>
      <c r="AA24" s="74">
        <v>2596</v>
      </c>
      <c r="AB24" s="74">
        <v>624</v>
      </c>
      <c r="AC24" s="76">
        <v>3220</v>
      </c>
      <c r="AD24" s="74">
        <v>0</v>
      </c>
      <c r="AE24" s="74">
        <v>0</v>
      </c>
      <c r="AF24" s="76">
        <v>0</v>
      </c>
      <c r="AG24" s="74">
        <v>26098</v>
      </c>
      <c r="AH24" s="74">
        <v>12455</v>
      </c>
      <c r="AI24" s="76">
        <v>38553</v>
      </c>
      <c r="AJ24" s="74">
        <v>360</v>
      </c>
      <c r="AK24" s="74">
        <v>224</v>
      </c>
      <c r="AL24" s="76">
        <v>584</v>
      </c>
      <c r="AM24" s="76">
        <v>329181</v>
      </c>
      <c r="AN24" s="76">
        <v>194772</v>
      </c>
      <c r="AO24" s="76">
        <v>523953</v>
      </c>
    </row>
    <row r="25" spans="1:41" s="58" customFormat="1" ht="23.25" customHeight="1">
      <c r="A25" s="60">
        <v>21</v>
      </c>
      <c r="B25" s="64" t="s">
        <v>18</v>
      </c>
      <c r="C25" s="74">
        <v>4965</v>
      </c>
      <c r="D25" s="74">
        <v>4643</v>
      </c>
      <c r="E25" s="76">
        <v>9608</v>
      </c>
      <c r="F25" s="74">
        <v>15786</v>
      </c>
      <c r="G25" s="74">
        <v>8773</v>
      </c>
      <c r="H25" s="76">
        <v>24559</v>
      </c>
      <c r="I25" s="74">
        <v>7547</v>
      </c>
      <c r="J25" s="74">
        <v>1723</v>
      </c>
      <c r="K25" s="76">
        <v>9270</v>
      </c>
      <c r="L25" s="74">
        <v>170190</v>
      </c>
      <c r="M25" s="74">
        <v>142114</v>
      </c>
      <c r="N25" s="76">
        <v>312304</v>
      </c>
      <c r="O25" s="74">
        <v>189669</v>
      </c>
      <c r="P25" s="74">
        <v>95306</v>
      </c>
      <c r="Q25" s="76">
        <v>284975</v>
      </c>
      <c r="R25" s="74">
        <v>0</v>
      </c>
      <c r="S25" s="74">
        <v>0</v>
      </c>
      <c r="T25" s="76">
        <v>0</v>
      </c>
      <c r="U25" s="76">
        <v>0</v>
      </c>
      <c r="V25" s="76">
        <v>0</v>
      </c>
      <c r="W25" s="76">
        <v>0</v>
      </c>
      <c r="X25" s="74">
        <v>0</v>
      </c>
      <c r="Y25" s="74">
        <v>0</v>
      </c>
      <c r="Z25" s="76">
        <v>0</v>
      </c>
      <c r="AA25" s="74">
        <v>2607</v>
      </c>
      <c r="AB25" s="74">
        <v>1204</v>
      </c>
      <c r="AC25" s="76">
        <v>3811</v>
      </c>
      <c r="AD25" s="74">
        <v>6414</v>
      </c>
      <c r="AE25" s="74">
        <v>4162</v>
      </c>
      <c r="AF25" s="76">
        <v>10576</v>
      </c>
      <c r="AG25" s="74">
        <v>45220</v>
      </c>
      <c r="AH25" s="74">
        <v>34239</v>
      </c>
      <c r="AI25" s="76">
        <v>79459</v>
      </c>
      <c r="AJ25" s="74">
        <v>122</v>
      </c>
      <c r="AK25" s="74">
        <v>338</v>
      </c>
      <c r="AL25" s="76">
        <v>460</v>
      </c>
      <c r="AM25" s="76">
        <v>442520</v>
      </c>
      <c r="AN25" s="76">
        <v>292502</v>
      </c>
      <c r="AO25" s="76">
        <v>735022</v>
      </c>
    </row>
    <row r="26" spans="1:41" s="58" customFormat="1" ht="23.25" customHeight="1">
      <c r="A26" s="60">
        <v>22</v>
      </c>
      <c r="B26" s="64" t="s">
        <v>19</v>
      </c>
      <c r="C26" s="74">
        <v>2245</v>
      </c>
      <c r="D26" s="74">
        <v>2383</v>
      </c>
      <c r="E26" s="76">
        <v>4628</v>
      </c>
      <c r="F26" s="74">
        <v>4423</v>
      </c>
      <c r="G26" s="74">
        <v>3525</v>
      </c>
      <c r="H26" s="76">
        <v>7948</v>
      </c>
      <c r="I26" s="74">
        <v>350</v>
      </c>
      <c r="J26" s="74">
        <v>52</v>
      </c>
      <c r="K26" s="76">
        <v>402</v>
      </c>
      <c r="L26" s="74">
        <v>0</v>
      </c>
      <c r="M26" s="74">
        <v>0</v>
      </c>
      <c r="N26" s="76">
        <v>0</v>
      </c>
      <c r="O26" s="74">
        <v>0</v>
      </c>
      <c r="P26" s="74">
        <v>0</v>
      </c>
      <c r="Q26" s="76">
        <v>0</v>
      </c>
      <c r="R26" s="74">
        <v>0</v>
      </c>
      <c r="S26" s="74">
        <v>0</v>
      </c>
      <c r="T26" s="76">
        <v>0</v>
      </c>
      <c r="U26" s="76">
        <v>0</v>
      </c>
      <c r="V26" s="76">
        <v>0</v>
      </c>
      <c r="W26" s="76">
        <v>0</v>
      </c>
      <c r="X26" s="74">
        <v>0</v>
      </c>
      <c r="Y26" s="74">
        <v>0</v>
      </c>
      <c r="Z26" s="76">
        <v>0</v>
      </c>
      <c r="AA26" s="74">
        <v>0</v>
      </c>
      <c r="AB26" s="74">
        <v>0</v>
      </c>
      <c r="AC26" s="76">
        <v>0</v>
      </c>
      <c r="AD26" s="74">
        <v>0</v>
      </c>
      <c r="AE26" s="74">
        <v>0</v>
      </c>
      <c r="AF26" s="76">
        <v>0</v>
      </c>
      <c r="AG26" s="74">
        <v>0</v>
      </c>
      <c r="AH26" s="74">
        <v>0</v>
      </c>
      <c r="AI26" s="76">
        <v>0</v>
      </c>
      <c r="AJ26" s="74">
        <v>0</v>
      </c>
      <c r="AK26" s="74">
        <v>0</v>
      </c>
      <c r="AL26" s="76">
        <v>0</v>
      </c>
      <c r="AM26" s="76">
        <v>7018</v>
      </c>
      <c r="AN26" s="76">
        <v>5960</v>
      </c>
      <c r="AO26" s="76">
        <v>12978</v>
      </c>
    </row>
    <row r="27" spans="1:41" s="58" customFormat="1" ht="23.25" customHeight="1">
      <c r="A27" s="60">
        <v>23</v>
      </c>
      <c r="B27" s="64" t="s">
        <v>20</v>
      </c>
      <c r="C27" s="74">
        <v>1839</v>
      </c>
      <c r="D27" s="74">
        <v>2280</v>
      </c>
      <c r="E27" s="76">
        <v>4119</v>
      </c>
      <c r="F27" s="74">
        <v>3343</v>
      </c>
      <c r="G27" s="74">
        <v>4031</v>
      </c>
      <c r="H27" s="76">
        <v>7374</v>
      </c>
      <c r="I27" s="74">
        <v>363</v>
      </c>
      <c r="J27" s="74">
        <v>68</v>
      </c>
      <c r="K27" s="76">
        <v>431</v>
      </c>
      <c r="L27" s="74">
        <v>23</v>
      </c>
      <c r="M27" s="74">
        <v>8</v>
      </c>
      <c r="N27" s="76">
        <v>31</v>
      </c>
      <c r="O27" s="74">
        <v>0</v>
      </c>
      <c r="P27" s="74">
        <v>0</v>
      </c>
      <c r="Q27" s="76">
        <v>0</v>
      </c>
      <c r="R27" s="74">
        <v>1386</v>
      </c>
      <c r="S27" s="74">
        <v>1017</v>
      </c>
      <c r="T27" s="76">
        <v>2403</v>
      </c>
      <c r="U27" s="76">
        <v>0</v>
      </c>
      <c r="V27" s="76">
        <v>0</v>
      </c>
      <c r="W27" s="76">
        <v>0</v>
      </c>
      <c r="X27" s="74">
        <v>0</v>
      </c>
      <c r="Y27" s="74">
        <v>0</v>
      </c>
      <c r="Z27" s="76">
        <v>0</v>
      </c>
      <c r="AA27" s="74">
        <v>0</v>
      </c>
      <c r="AB27" s="74">
        <v>0</v>
      </c>
      <c r="AC27" s="76">
        <v>0</v>
      </c>
      <c r="AD27" s="74">
        <v>0</v>
      </c>
      <c r="AE27" s="74">
        <v>0</v>
      </c>
      <c r="AF27" s="76">
        <v>0</v>
      </c>
      <c r="AG27" s="74">
        <v>0</v>
      </c>
      <c r="AH27" s="74">
        <v>0</v>
      </c>
      <c r="AI27" s="76">
        <v>0</v>
      </c>
      <c r="AJ27" s="74">
        <v>0</v>
      </c>
      <c r="AK27" s="74">
        <v>0</v>
      </c>
      <c r="AL27" s="76">
        <v>0</v>
      </c>
      <c r="AM27" s="76">
        <v>6954</v>
      </c>
      <c r="AN27" s="76">
        <v>7404</v>
      </c>
      <c r="AO27" s="76">
        <v>14358</v>
      </c>
    </row>
    <row r="28" spans="1:41" s="58" customFormat="1" ht="23.25" customHeight="1">
      <c r="A28" s="60">
        <v>24</v>
      </c>
      <c r="B28" s="64" t="s">
        <v>21</v>
      </c>
      <c r="C28" s="74">
        <v>1017</v>
      </c>
      <c r="D28" s="74">
        <v>867</v>
      </c>
      <c r="E28" s="76">
        <v>1884</v>
      </c>
      <c r="F28" s="74">
        <v>3945</v>
      </c>
      <c r="G28" s="74">
        <v>4039</v>
      </c>
      <c r="H28" s="76">
        <v>7984</v>
      </c>
      <c r="I28" s="74">
        <v>190</v>
      </c>
      <c r="J28" s="74">
        <v>25</v>
      </c>
      <c r="K28" s="76">
        <v>215</v>
      </c>
      <c r="L28" s="74">
        <v>14</v>
      </c>
      <c r="M28" s="74">
        <v>0</v>
      </c>
      <c r="N28" s="76">
        <v>14</v>
      </c>
      <c r="O28" s="74">
        <v>0</v>
      </c>
      <c r="P28" s="74">
        <v>0</v>
      </c>
      <c r="Q28" s="76">
        <v>0</v>
      </c>
      <c r="R28" s="74">
        <v>341</v>
      </c>
      <c r="S28" s="74">
        <v>148</v>
      </c>
      <c r="T28" s="76">
        <v>489</v>
      </c>
      <c r="U28" s="76">
        <v>0</v>
      </c>
      <c r="V28" s="76">
        <v>0</v>
      </c>
      <c r="W28" s="76">
        <v>0</v>
      </c>
      <c r="X28" s="74">
        <v>0</v>
      </c>
      <c r="Y28" s="74">
        <v>0</v>
      </c>
      <c r="Z28" s="76">
        <v>0</v>
      </c>
      <c r="AA28" s="74">
        <v>0</v>
      </c>
      <c r="AB28" s="74">
        <v>0</v>
      </c>
      <c r="AC28" s="76">
        <v>0</v>
      </c>
      <c r="AD28" s="74">
        <v>0</v>
      </c>
      <c r="AE28" s="74">
        <v>0</v>
      </c>
      <c r="AF28" s="76">
        <v>0</v>
      </c>
      <c r="AG28" s="74">
        <v>0</v>
      </c>
      <c r="AH28" s="74">
        <v>0</v>
      </c>
      <c r="AI28" s="76">
        <v>0</v>
      </c>
      <c r="AJ28" s="74">
        <v>0</v>
      </c>
      <c r="AK28" s="74">
        <v>0</v>
      </c>
      <c r="AL28" s="76">
        <v>0</v>
      </c>
      <c r="AM28" s="76">
        <v>5507</v>
      </c>
      <c r="AN28" s="76">
        <v>5079</v>
      </c>
      <c r="AO28" s="76">
        <v>10586</v>
      </c>
    </row>
    <row r="29" spans="1:41" s="58" customFormat="1" ht="23.25" customHeight="1">
      <c r="A29" s="60">
        <v>25</v>
      </c>
      <c r="B29" s="64" t="s">
        <v>22</v>
      </c>
      <c r="C29" s="74">
        <v>692</v>
      </c>
      <c r="D29" s="74">
        <v>946</v>
      </c>
      <c r="E29" s="76">
        <v>1638</v>
      </c>
      <c r="F29" s="74">
        <v>1673</v>
      </c>
      <c r="G29" s="74">
        <v>2263</v>
      </c>
      <c r="H29" s="76">
        <v>3936</v>
      </c>
      <c r="I29" s="74">
        <v>251</v>
      </c>
      <c r="J29" s="74">
        <v>48</v>
      </c>
      <c r="K29" s="76">
        <v>299</v>
      </c>
      <c r="L29" s="74">
        <v>0</v>
      </c>
      <c r="M29" s="74">
        <v>0</v>
      </c>
      <c r="N29" s="76">
        <v>0</v>
      </c>
      <c r="O29" s="74">
        <v>0</v>
      </c>
      <c r="P29" s="74">
        <v>0</v>
      </c>
      <c r="Q29" s="76">
        <v>0</v>
      </c>
      <c r="R29" s="74">
        <v>5942</v>
      </c>
      <c r="S29" s="74">
        <v>68</v>
      </c>
      <c r="T29" s="76">
        <v>6010</v>
      </c>
      <c r="U29" s="76">
        <v>0</v>
      </c>
      <c r="V29" s="76">
        <v>0</v>
      </c>
      <c r="W29" s="76">
        <v>0</v>
      </c>
      <c r="X29" s="74">
        <v>0</v>
      </c>
      <c r="Y29" s="74">
        <v>0</v>
      </c>
      <c r="Z29" s="76">
        <v>0</v>
      </c>
      <c r="AA29" s="74">
        <v>0</v>
      </c>
      <c r="AB29" s="74">
        <v>0</v>
      </c>
      <c r="AC29" s="76">
        <v>0</v>
      </c>
      <c r="AD29" s="74">
        <v>0</v>
      </c>
      <c r="AE29" s="74">
        <v>0</v>
      </c>
      <c r="AF29" s="76">
        <v>0</v>
      </c>
      <c r="AG29" s="74">
        <v>0</v>
      </c>
      <c r="AH29" s="74">
        <v>0</v>
      </c>
      <c r="AI29" s="76">
        <v>0</v>
      </c>
      <c r="AJ29" s="74">
        <v>0</v>
      </c>
      <c r="AK29" s="74">
        <v>0</v>
      </c>
      <c r="AL29" s="76">
        <v>0</v>
      </c>
      <c r="AM29" s="76">
        <v>8558</v>
      </c>
      <c r="AN29" s="76">
        <v>3325</v>
      </c>
      <c r="AO29" s="76">
        <v>11883</v>
      </c>
    </row>
    <row r="30" spans="1:41" s="58" customFormat="1" ht="23.25" customHeight="1">
      <c r="A30" s="60">
        <v>26</v>
      </c>
      <c r="B30" s="64" t="s">
        <v>23</v>
      </c>
      <c r="C30" s="74">
        <v>202</v>
      </c>
      <c r="D30" s="74">
        <v>243</v>
      </c>
      <c r="E30" s="76">
        <v>445</v>
      </c>
      <c r="F30" s="74">
        <v>13214</v>
      </c>
      <c r="G30" s="74">
        <v>12492</v>
      </c>
      <c r="H30" s="76">
        <v>25706</v>
      </c>
      <c r="I30" s="74">
        <v>2513</v>
      </c>
      <c r="J30" s="74">
        <v>660</v>
      </c>
      <c r="K30" s="76">
        <v>3173</v>
      </c>
      <c r="L30" s="74">
        <v>14625</v>
      </c>
      <c r="M30" s="74">
        <v>13399</v>
      </c>
      <c r="N30" s="76">
        <v>28024</v>
      </c>
      <c r="O30" s="74">
        <v>0</v>
      </c>
      <c r="P30" s="74">
        <v>0</v>
      </c>
      <c r="Q30" s="76">
        <v>0</v>
      </c>
      <c r="R30" s="74">
        <v>4123</v>
      </c>
      <c r="S30" s="74">
        <v>1375</v>
      </c>
      <c r="T30" s="76">
        <v>5498</v>
      </c>
      <c r="U30" s="76">
        <v>0</v>
      </c>
      <c r="V30" s="76">
        <v>0</v>
      </c>
      <c r="W30" s="76">
        <v>0</v>
      </c>
      <c r="X30" s="74">
        <v>0</v>
      </c>
      <c r="Y30" s="74">
        <v>0</v>
      </c>
      <c r="Z30" s="76">
        <v>0</v>
      </c>
      <c r="AA30" s="74">
        <v>563</v>
      </c>
      <c r="AB30" s="74">
        <v>696</v>
      </c>
      <c r="AC30" s="76">
        <v>1259</v>
      </c>
      <c r="AD30" s="74">
        <v>0</v>
      </c>
      <c r="AE30" s="74">
        <v>0</v>
      </c>
      <c r="AF30" s="76">
        <v>0</v>
      </c>
      <c r="AG30" s="74">
        <v>16616</v>
      </c>
      <c r="AH30" s="74">
        <v>9119</v>
      </c>
      <c r="AI30" s="76">
        <v>25735</v>
      </c>
      <c r="AJ30" s="74">
        <v>69</v>
      </c>
      <c r="AK30" s="74">
        <v>198</v>
      </c>
      <c r="AL30" s="76">
        <v>267</v>
      </c>
      <c r="AM30" s="76">
        <v>51925</v>
      </c>
      <c r="AN30" s="76">
        <v>38182</v>
      </c>
      <c r="AO30" s="76">
        <v>90107</v>
      </c>
    </row>
    <row r="31" spans="1:41" s="58" customFormat="1" ht="23.25" customHeight="1">
      <c r="A31" s="60">
        <v>27</v>
      </c>
      <c r="B31" s="64" t="s">
        <v>24</v>
      </c>
      <c r="C31" s="74">
        <v>7671</v>
      </c>
      <c r="D31" s="74">
        <v>3775</v>
      </c>
      <c r="E31" s="76">
        <v>11446</v>
      </c>
      <c r="F31" s="74">
        <v>0</v>
      </c>
      <c r="G31" s="74">
        <v>0</v>
      </c>
      <c r="H31" s="76">
        <v>0</v>
      </c>
      <c r="I31" s="74">
        <v>856</v>
      </c>
      <c r="J31" s="74">
        <v>502</v>
      </c>
      <c r="K31" s="76">
        <v>1358</v>
      </c>
      <c r="L31" s="74">
        <v>1004</v>
      </c>
      <c r="M31" s="74">
        <v>1129</v>
      </c>
      <c r="N31" s="76">
        <v>2133</v>
      </c>
      <c r="O31" s="74">
        <v>0</v>
      </c>
      <c r="P31" s="74">
        <v>0</v>
      </c>
      <c r="Q31" s="76">
        <v>0</v>
      </c>
      <c r="R31" s="74">
        <v>0</v>
      </c>
      <c r="S31" s="74">
        <v>0</v>
      </c>
      <c r="T31" s="76">
        <v>0</v>
      </c>
      <c r="U31" s="76">
        <v>0</v>
      </c>
      <c r="V31" s="76">
        <v>0</v>
      </c>
      <c r="W31" s="76">
        <v>0</v>
      </c>
      <c r="X31" s="74">
        <v>0</v>
      </c>
      <c r="Y31" s="74">
        <v>0</v>
      </c>
      <c r="Z31" s="76">
        <v>0</v>
      </c>
      <c r="AA31" s="74">
        <v>0</v>
      </c>
      <c r="AB31" s="74">
        <v>0</v>
      </c>
      <c r="AC31" s="76">
        <v>0</v>
      </c>
      <c r="AD31" s="74">
        <v>0</v>
      </c>
      <c r="AE31" s="74">
        <v>0</v>
      </c>
      <c r="AF31" s="76">
        <v>0</v>
      </c>
      <c r="AG31" s="74">
        <v>1627</v>
      </c>
      <c r="AH31" s="74">
        <v>2104</v>
      </c>
      <c r="AI31" s="76">
        <v>3731</v>
      </c>
      <c r="AJ31" s="74">
        <v>0</v>
      </c>
      <c r="AK31" s="74">
        <v>0</v>
      </c>
      <c r="AL31" s="76">
        <v>0</v>
      </c>
      <c r="AM31" s="76">
        <v>11158</v>
      </c>
      <c r="AN31" s="76">
        <v>7510</v>
      </c>
      <c r="AO31" s="76">
        <v>18668</v>
      </c>
    </row>
    <row r="32" spans="1:41" s="58" customFormat="1" ht="23.25" customHeight="1">
      <c r="A32" s="60">
        <v>28</v>
      </c>
      <c r="B32" s="64" t="s">
        <v>25</v>
      </c>
      <c r="C32" s="74">
        <v>195</v>
      </c>
      <c r="D32" s="74">
        <v>165</v>
      </c>
      <c r="E32" s="76">
        <v>360</v>
      </c>
      <c r="F32" s="74">
        <v>3767</v>
      </c>
      <c r="G32" s="74">
        <v>3171</v>
      </c>
      <c r="H32" s="76">
        <v>6938</v>
      </c>
      <c r="I32" s="74">
        <v>3795</v>
      </c>
      <c r="J32" s="74">
        <v>1065</v>
      </c>
      <c r="K32" s="76">
        <v>4860</v>
      </c>
      <c r="L32" s="74">
        <v>32301</v>
      </c>
      <c r="M32" s="74">
        <v>45524</v>
      </c>
      <c r="N32" s="76">
        <v>77825</v>
      </c>
      <c r="O32" s="74">
        <v>0</v>
      </c>
      <c r="P32" s="74">
        <v>0</v>
      </c>
      <c r="Q32" s="76">
        <v>0</v>
      </c>
      <c r="R32" s="74">
        <v>36423</v>
      </c>
      <c r="S32" s="74">
        <v>15099</v>
      </c>
      <c r="T32" s="76">
        <v>51522</v>
      </c>
      <c r="U32" s="76">
        <v>0</v>
      </c>
      <c r="V32" s="76">
        <v>0</v>
      </c>
      <c r="W32" s="76">
        <v>0</v>
      </c>
      <c r="X32" s="74">
        <v>0</v>
      </c>
      <c r="Y32" s="74">
        <v>0</v>
      </c>
      <c r="Z32" s="76">
        <v>0</v>
      </c>
      <c r="AA32" s="74">
        <v>2792</v>
      </c>
      <c r="AB32" s="74">
        <v>782</v>
      </c>
      <c r="AC32" s="76">
        <v>3574</v>
      </c>
      <c r="AD32" s="74">
        <v>0</v>
      </c>
      <c r="AE32" s="74">
        <v>0</v>
      </c>
      <c r="AF32" s="76">
        <v>0</v>
      </c>
      <c r="AG32" s="74">
        <v>3745</v>
      </c>
      <c r="AH32" s="74">
        <v>1775</v>
      </c>
      <c r="AI32" s="76">
        <v>5520</v>
      </c>
      <c r="AJ32" s="74">
        <v>0</v>
      </c>
      <c r="AK32" s="74">
        <v>0</v>
      </c>
      <c r="AL32" s="76">
        <v>0</v>
      </c>
      <c r="AM32" s="76">
        <v>83018</v>
      </c>
      <c r="AN32" s="76">
        <v>67581</v>
      </c>
      <c r="AO32" s="76">
        <v>150599</v>
      </c>
    </row>
    <row r="33" spans="1:41" s="58" customFormat="1" ht="23.25" customHeight="1">
      <c r="A33" s="60">
        <v>29</v>
      </c>
      <c r="B33" s="64" t="s">
        <v>26</v>
      </c>
      <c r="C33" s="74">
        <v>614</v>
      </c>
      <c r="D33" s="74">
        <v>464</v>
      </c>
      <c r="E33" s="76">
        <v>1078</v>
      </c>
      <c r="F33" s="74">
        <v>5709</v>
      </c>
      <c r="G33" s="74">
        <v>3172</v>
      </c>
      <c r="H33" s="76">
        <v>8881</v>
      </c>
      <c r="I33" s="74">
        <v>3776</v>
      </c>
      <c r="J33" s="74">
        <v>1091</v>
      </c>
      <c r="K33" s="76">
        <v>4867</v>
      </c>
      <c r="L33" s="74">
        <v>19213</v>
      </c>
      <c r="M33" s="74">
        <v>9394</v>
      </c>
      <c r="N33" s="76">
        <v>28607</v>
      </c>
      <c r="O33" s="74">
        <v>18288</v>
      </c>
      <c r="P33" s="74">
        <v>11728</v>
      </c>
      <c r="Q33" s="76">
        <v>30016</v>
      </c>
      <c r="R33" s="74">
        <v>64613</v>
      </c>
      <c r="S33" s="74">
        <v>19380</v>
      </c>
      <c r="T33" s="76">
        <v>83993</v>
      </c>
      <c r="U33" s="76">
        <v>0</v>
      </c>
      <c r="V33" s="76">
        <v>0</v>
      </c>
      <c r="W33" s="76">
        <v>0</v>
      </c>
      <c r="X33" s="74">
        <v>0</v>
      </c>
      <c r="Y33" s="74">
        <v>0</v>
      </c>
      <c r="Z33" s="76">
        <v>0</v>
      </c>
      <c r="AA33" s="74">
        <v>679</v>
      </c>
      <c r="AB33" s="74">
        <v>217</v>
      </c>
      <c r="AC33" s="76">
        <v>896</v>
      </c>
      <c r="AD33" s="74">
        <v>0</v>
      </c>
      <c r="AE33" s="74">
        <v>0</v>
      </c>
      <c r="AF33" s="76">
        <v>0</v>
      </c>
      <c r="AG33" s="74">
        <v>15884</v>
      </c>
      <c r="AH33" s="74">
        <v>23972</v>
      </c>
      <c r="AI33" s="76">
        <v>39856</v>
      </c>
      <c r="AJ33" s="74">
        <v>70</v>
      </c>
      <c r="AK33" s="74">
        <v>83</v>
      </c>
      <c r="AL33" s="76">
        <v>153</v>
      </c>
      <c r="AM33" s="76">
        <v>128846</v>
      </c>
      <c r="AN33" s="76">
        <v>69501</v>
      </c>
      <c r="AO33" s="76">
        <v>198347</v>
      </c>
    </row>
    <row r="34" spans="1:41" s="58" customFormat="1" ht="23.25" customHeight="1">
      <c r="A34" s="60">
        <v>30</v>
      </c>
      <c r="B34" s="64" t="s">
        <v>27</v>
      </c>
      <c r="C34" s="74">
        <v>502</v>
      </c>
      <c r="D34" s="74">
        <v>589</v>
      </c>
      <c r="E34" s="76">
        <v>1091</v>
      </c>
      <c r="F34" s="74">
        <v>1913</v>
      </c>
      <c r="G34" s="74">
        <v>3582</v>
      </c>
      <c r="H34" s="76">
        <v>5495</v>
      </c>
      <c r="I34" s="74">
        <v>1019</v>
      </c>
      <c r="J34" s="74">
        <v>44</v>
      </c>
      <c r="K34" s="76">
        <v>1063</v>
      </c>
      <c r="L34" s="74">
        <v>22</v>
      </c>
      <c r="M34" s="74">
        <v>14</v>
      </c>
      <c r="N34" s="76">
        <v>36</v>
      </c>
      <c r="O34" s="74">
        <v>0</v>
      </c>
      <c r="P34" s="74">
        <v>0</v>
      </c>
      <c r="Q34" s="76">
        <v>0</v>
      </c>
      <c r="R34" s="74">
        <v>3916</v>
      </c>
      <c r="S34" s="74">
        <v>3247</v>
      </c>
      <c r="T34" s="76">
        <v>7163</v>
      </c>
      <c r="U34" s="76">
        <v>0</v>
      </c>
      <c r="V34" s="76">
        <v>0</v>
      </c>
      <c r="W34" s="76">
        <v>0</v>
      </c>
      <c r="X34" s="74">
        <v>0</v>
      </c>
      <c r="Y34" s="74">
        <v>0</v>
      </c>
      <c r="Z34" s="76">
        <v>0</v>
      </c>
      <c r="AA34" s="74">
        <v>0</v>
      </c>
      <c r="AB34" s="74">
        <v>0</v>
      </c>
      <c r="AC34" s="76">
        <v>0</v>
      </c>
      <c r="AD34" s="74">
        <v>0</v>
      </c>
      <c r="AE34" s="74">
        <v>0</v>
      </c>
      <c r="AF34" s="76">
        <v>0</v>
      </c>
      <c r="AG34" s="74">
        <v>0</v>
      </c>
      <c r="AH34" s="74">
        <v>0</v>
      </c>
      <c r="AI34" s="76">
        <v>0</v>
      </c>
      <c r="AJ34" s="74">
        <v>0</v>
      </c>
      <c r="AK34" s="74">
        <v>0</v>
      </c>
      <c r="AL34" s="76">
        <v>0</v>
      </c>
      <c r="AM34" s="76">
        <v>7372</v>
      </c>
      <c r="AN34" s="76">
        <v>7476</v>
      </c>
      <c r="AO34" s="76">
        <v>14848</v>
      </c>
    </row>
    <row r="35" spans="1:41" s="58" customFormat="1" ht="23.25" customHeight="1">
      <c r="A35" s="60">
        <v>31</v>
      </c>
      <c r="B35" s="64" t="s">
        <v>28</v>
      </c>
      <c r="C35" s="74">
        <v>1205</v>
      </c>
      <c r="D35" s="74">
        <v>398</v>
      </c>
      <c r="E35" s="76">
        <v>1603</v>
      </c>
      <c r="F35" s="74">
        <v>4689</v>
      </c>
      <c r="G35" s="74">
        <v>7485</v>
      </c>
      <c r="H35" s="76">
        <v>12174</v>
      </c>
      <c r="I35" s="74">
        <v>12628</v>
      </c>
      <c r="J35" s="74">
        <v>3279</v>
      </c>
      <c r="K35" s="76">
        <v>15907</v>
      </c>
      <c r="L35" s="74">
        <v>261304</v>
      </c>
      <c r="M35" s="74">
        <v>291962</v>
      </c>
      <c r="N35" s="76">
        <v>553266</v>
      </c>
      <c r="O35" s="74">
        <v>11354</v>
      </c>
      <c r="P35" s="74">
        <v>11951</v>
      </c>
      <c r="Q35" s="76">
        <v>23305</v>
      </c>
      <c r="R35" s="74">
        <v>0</v>
      </c>
      <c r="S35" s="74">
        <v>0</v>
      </c>
      <c r="T35" s="76">
        <v>0</v>
      </c>
      <c r="U35" s="76">
        <v>0</v>
      </c>
      <c r="V35" s="76">
        <v>0</v>
      </c>
      <c r="W35" s="76">
        <v>0</v>
      </c>
      <c r="X35" s="74">
        <v>0</v>
      </c>
      <c r="Y35" s="74">
        <v>0</v>
      </c>
      <c r="Z35" s="76">
        <v>0</v>
      </c>
      <c r="AA35" s="74">
        <v>0</v>
      </c>
      <c r="AB35" s="74">
        <v>0</v>
      </c>
      <c r="AC35" s="76">
        <v>0</v>
      </c>
      <c r="AD35" s="74">
        <v>4</v>
      </c>
      <c r="AE35" s="74">
        <v>5751</v>
      </c>
      <c r="AF35" s="76">
        <v>5755</v>
      </c>
      <c r="AG35" s="74">
        <v>146803</v>
      </c>
      <c r="AH35" s="74">
        <v>69236</v>
      </c>
      <c r="AI35" s="76">
        <v>216039</v>
      </c>
      <c r="AJ35" s="74">
        <v>228</v>
      </c>
      <c r="AK35" s="74">
        <v>527</v>
      </c>
      <c r="AL35" s="76">
        <v>755</v>
      </c>
      <c r="AM35" s="76">
        <v>438215</v>
      </c>
      <c r="AN35" s="76">
        <v>390589</v>
      </c>
      <c r="AO35" s="76">
        <v>828804</v>
      </c>
    </row>
    <row r="36" spans="1:41" s="58" customFormat="1" ht="23.25" customHeight="1">
      <c r="A36" s="60">
        <v>32</v>
      </c>
      <c r="B36" s="64" t="s">
        <v>29</v>
      </c>
      <c r="C36" s="74">
        <v>6948</v>
      </c>
      <c r="D36" s="74">
        <v>5647</v>
      </c>
      <c r="E36" s="76">
        <v>12595</v>
      </c>
      <c r="F36" s="74">
        <v>8154</v>
      </c>
      <c r="G36" s="74">
        <v>2695</v>
      </c>
      <c r="H36" s="76">
        <v>10849</v>
      </c>
      <c r="I36" s="74">
        <v>4300</v>
      </c>
      <c r="J36" s="74">
        <v>1207</v>
      </c>
      <c r="K36" s="76">
        <v>5507</v>
      </c>
      <c r="L36" s="74">
        <v>67323</v>
      </c>
      <c r="M36" s="74">
        <v>52293</v>
      </c>
      <c r="N36" s="76">
        <v>119616</v>
      </c>
      <c r="O36" s="74">
        <v>63670</v>
      </c>
      <c r="P36" s="74">
        <v>49574</v>
      </c>
      <c r="Q36" s="76">
        <v>113244</v>
      </c>
      <c r="R36" s="74">
        <v>0</v>
      </c>
      <c r="S36" s="74">
        <v>0</v>
      </c>
      <c r="T36" s="76">
        <v>0</v>
      </c>
      <c r="U36" s="76">
        <v>0</v>
      </c>
      <c r="V36" s="76">
        <v>0</v>
      </c>
      <c r="W36" s="76">
        <v>0</v>
      </c>
      <c r="X36" s="74">
        <v>0</v>
      </c>
      <c r="Y36" s="74">
        <v>0</v>
      </c>
      <c r="Z36" s="76">
        <v>0</v>
      </c>
      <c r="AA36" s="74">
        <v>0</v>
      </c>
      <c r="AB36" s="74">
        <v>0</v>
      </c>
      <c r="AC36" s="76">
        <v>0</v>
      </c>
      <c r="AD36" s="74">
        <v>0</v>
      </c>
      <c r="AE36" s="74">
        <v>0</v>
      </c>
      <c r="AF36" s="76">
        <v>0</v>
      </c>
      <c r="AG36" s="74">
        <v>3261</v>
      </c>
      <c r="AH36" s="74">
        <v>1398</v>
      </c>
      <c r="AI36" s="76">
        <v>4659</v>
      </c>
      <c r="AJ36" s="74">
        <v>0</v>
      </c>
      <c r="AK36" s="74">
        <v>0</v>
      </c>
      <c r="AL36" s="76">
        <v>0</v>
      </c>
      <c r="AM36" s="76">
        <v>153656</v>
      </c>
      <c r="AN36" s="76">
        <v>112814</v>
      </c>
      <c r="AO36" s="76">
        <v>266470</v>
      </c>
    </row>
    <row r="37" spans="1:41" s="58" customFormat="1" ht="23.25" customHeight="1">
      <c r="A37" s="60">
        <v>33</v>
      </c>
      <c r="B37" s="64" t="s">
        <v>30</v>
      </c>
      <c r="C37" s="74">
        <v>5671</v>
      </c>
      <c r="D37" s="74">
        <v>5617</v>
      </c>
      <c r="E37" s="76">
        <v>11288</v>
      </c>
      <c r="F37" s="74">
        <v>3007</v>
      </c>
      <c r="G37" s="74">
        <v>1618</v>
      </c>
      <c r="H37" s="76">
        <v>4625</v>
      </c>
      <c r="I37" s="74">
        <v>2977</v>
      </c>
      <c r="J37" s="74">
        <v>641</v>
      </c>
      <c r="K37" s="76">
        <v>3618</v>
      </c>
      <c r="L37" s="74">
        <v>101</v>
      </c>
      <c r="M37" s="74">
        <v>17</v>
      </c>
      <c r="N37" s="76">
        <v>118</v>
      </c>
      <c r="O37" s="74">
        <v>0</v>
      </c>
      <c r="P37" s="74">
        <v>0</v>
      </c>
      <c r="Q37" s="76">
        <v>0</v>
      </c>
      <c r="R37" s="74">
        <v>1056</v>
      </c>
      <c r="S37" s="74">
        <v>516</v>
      </c>
      <c r="T37" s="76">
        <v>1572</v>
      </c>
      <c r="U37" s="76">
        <v>0</v>
      </c>
      <c r="V37" s="76">
        <v>0</v>
      </c>
      <c r="W37" s="76">
        <v>0</v>
      </c>
      <c r="X37" s="74">
        <v>0</v>
      </c>
      <c r="Y37" s="74">
        <v>0</v>
      </c>
      <c r="Z37" s="76">
        <v>0</v>
      </c>
      <c r="AA37" s="74">
        <v>0</v>
      </c>
      <c r="AB37" s="74">
        <v>0</v>
      </c>
      <c r="AC37" s="76">
        <v>0</v>
      </c>
      <c r="AD37" s="74">
        <v>0</v>
      </c>
      <c r="AE37" s="74">
        <v>0</v>
      </c>
      <c r="AF37" s="76">
        <v>0</v>
      </c>
      <c r="AG37" s="74">
        <v>0</v>
      </c>
      <c r="AH37" s="74">
        <v>0</v>
      </c>
      <c r="AI37" s="76">
        <v>0</v>
      </c>
      <c r="AJ37" s="74">
        <v>0</v>
      </c>
      <c r="AK37" s="74">
        <v>0</v>
      </c>
      <c r="AL37" s="76">
        <v>0</v>
      </c>
      <c r="AM37" s="76">
        <v>12812</v>
      </c>
      <c r="AN37" s="76">
        <v>8409</v>
      </c>
      <c r="AO37" s="76">
        <v>21221</v>
      </c>
    </row>
    <row r="38" spans="1:41" s="58" customFormat="1" ht="23.25" customHeight="1">
      <c r="A38" s="60">
        <v>34</v>
      </c>
      <c r="B38" s="64" t="s">
        <v>31</v>
      </c>
      <c r="C38" s="74">
        <v>46520</v>
      </c>
      <c r="D38" s="74">
        <v>19454</v>
      </c>
      <c r="E38" s="76">
        <v>65974</v>
      </c>
      <c r="F38" s="74">
        <v>22612</v>
      </c>
      <c r="G38" s="74">
        <v>17367</v>
      </c>
      <c r="H38" s="76">
        <v>39979</v>
      </c>
      <c r="I38" s="74">
        <v>13927</v>
      </c>
      <c r="J38" s="74">
        <v>2224</v>
      </c>
      <c r="K38" s="76">
        <v>16151</v>
      </c>
      <c r="L38" s="74">
        <v>43601</v>
      </c>
      <c r="M38" s="74">
        <v>23274</v>
      </c>
      <c r="N38" s="76">
        <v>66875</v>
      </c>
      <c r="O38" s="74">
        <v>3120</v>
      </c>
      <c r="P38" s="74">
        <v>2280</v>
      </c>
      <c r="Q38" s="76">
        <v>5400</v>
      </c>
      <c r="R38" s="74">
        <v>80984</v>
      </c>
      <c r="S38" s="74">
        <v>30143</v>
      </c>
      <c r="T38" s="76">
        <v>111127</v>
      </c>
      <c r="U38" s="76">
        <v>0</v>
      </c>
      <c r="V38" s="76">
        <v>0</v>
      </c>
      <c r="W38" s="76">
        <v>0</v>
      </c>
      <c r="X38" s="74">
        <v>229</v>
      </c>
      <c r="Y38" s="74">
        <v>146</v>
      </c>
      <c r="Z38" s="76">
        <v>375</v>
      </c>
      <c r="AA38" s="74">
        <v>2536</v>
      </c>
      <c r="AB38" s="74">
        <v>694</v>
      </c>
      <c r="AC38" s="76">
        <v>3230</v>
      </c>
      <c r="AD38" s="74">
        <v>39785</v>
      </c>
      <c r="AE38" s="74">
        <v>25585</v>
      </c>
      <c r="AF38" s="76">
        <v>65370</v>
      </c>
      <c r="AG38" s="74">
        <v>11195</v>
      </c>
      <c r="AH38" s="74">
        <v>5564</v>
      </c>
      <c r="AI38" s="76">
        <v>16759</v>
      </c>
      <c r="AJ38" s="74">
        <v>63</v>
      </c>
      <c r="AK38" s="74">
        <v>241</v>
      </c>
      <c r="AL38" s="76">
        <v>304</v>
      </c>
      <c r="AM38" s="76">
        <v>264572</v>
      </c>
      <c r="AN38" s="76">
        <v>126972</v>
      </c>
      <c r="AO38" s="76">
        <v>391544</v>
      </c>
    </row>
    <row r="39" spans="1:41" s="58" customFormat="1" ht="23.25" customHeight="1">
      <c r="A39" s="60">
        <v>35</v>
      </c>
      <c r="B39" s="64" t="s">
        <v>32</v>
      </c>
      <c r="C39" s="74">
        <v>10305</v>
      </c>
      <c r="D39" s="74">
        <v>12214</v>
      </c>
      <c r="E39" s="76">
        <v>22519</v>
      </c>
      <c r="F39" s="74">
        <v>3196</v>
      </c>
      <c r="G39" s="74">
        <v>2980</v>
      </c>
      <c r="H39" s="76">
        <v>6176</v>
      </c>
      <c r="I39" s="74">
        <v>6942</v>
      </c>
      <c r="J39" s="74">
        <v>1432</v>
      </c>
      <c r="K39" s="76">
        <v>8374</v>
      </c>
      <c r="L39" s="74">
        <v>11688</v>
      </c>
      <c r="M39" s="74">
        <v>11668</v>
      </c>
      <c r="N39" s="76">
        <v>23356</v>
      </c>
      <c r="O39" s="74">
        <v>11434</v>
      </c>
      <c r="P39" s="74">
        <v>10008</v>
      </c>
      <c r="Q39" s="76">
        <v>21442</v>
      </c>
      <c r="R39" s="74">
        <v>13155</v>
      </c>
      <c r="S39" s="74">
        <v>5552</v>
      </c>
      <c r="T39" s="76">
        <v>18707</v>
      </c>
      <c r="U39" s="76">
        <v>0</v>
      </c>
      <c r="V39" s="76">
        <v>0</v>
      </c>
      <c r="W39" s="76">
        <v>0</v>
      </c>
      <c r="X39" s="74">
        <v>0</v>
      </c>
      <c r="Y39" s="74">
        <v>0</v>
      </c>
      <c r="Z39" s="76">
        <v>0</v>
      </c>
      <c r="AA39" s="74">
        <v>168</v>
      </c>
      <c r="AB39" s="74">
        <v>85</v>
      </c>
      <c r="AC39" s="76">
        <v>253</v>
      </c>
      <c r="AD39" s="74">
        <v>3612</v>
      </c>
      <c r="AE39" s="74">
        <v>661</v>
      </c>
      <c r="AF39" s="76">
        <v>4273</v>
      </c>
      <c r="AG39" s="74">
        <v>4793</v>
      </c>
      <c r="AH39" s="74">
        <v>2067</v>
      </c>
      <c r="AI39" s="76">
        <v>6860</v>
      </c>
      <c r="AJ39" s="74">
        <v>0</v>
      </c>
      <c r="AK39" s="74">
        <v>0</v>
      </c>
      <c r="AL39" s="76">
        <v>0</v>
      </c>
      <c r="AM39" s="76">
        <v>65293</v>
      </c>
      <c r="AN39" s="76">
        <v>46667</v>
      </c>
      <c r="AO39" s="76">
        <v>111960</v>
      </c>
    </row>
    <row r="40" spans="1:41" s="58" customFormat="1" ht="23.25" customHeight="1">
      <c r="A40" s="60">
        <v>36</v>
      </c>
      <c r="B40" s="64" t="s">
        <v>33</v>
      </c>
      <c r="C40" s="74">
        <v>4628</v>
      </c>
      <c r="D40" s="74">
        <v>3630</v>
      </c>
      <c r="E40" s="76">
        <v>8258</v>
      </c>
      <c r="F40" s="74">
        <v>26711</v>
      </c>
      <c r="G40" s="74">
        <v>24402</v>
      </c>
      <c r="H40" s="76">
        <v>51113</v>
      </c>
      <c r="I40" s="74">
        <v>12752</v>
      </c>
      <c r="J40" s="74">
        <v>2695</v>
      </c>
      <c r="K40" s="76">
        <v>15447</v>
      </c>
      <c r="L40" s="74">
        <v>71881</v>
      </c>
      <c r="M40" s="74">
        <v>80243</v>
      </c>
      <c r="N40" s="76">
        <v>152124</v>
      </c>
      <c r="O40" s="74">
        <v>18945</v>
      </c>
      <c r="P40" s="74">
        <v>13164</v>
      </c>
      <c r="Q40" s="76">
        <v>32109</v>
      </c>
      <c r="R40" s="74">
        <v>0</v>
      </c>
      <c r="S40" s="74">
        <v>0</v>
      </c>
      <c r="T40" s="76">
        <v>0</v>
      </c>
      <c r="U40" s="76">
        <v>0</v>
      </c>
      <c r="V40" s="76">
        <v>0</v>
      </c>
      <c r="W40" s="76">
        <v>0</v>
      </c>
      <c r="X40" s="74">
        <v>0</v>
      </c>
      <c r="Y40" s="74">
        <v>0</v>
      </c>
      <c r="Z40" s="76">
        <v>0</v>
      </c>
      <c r="AA40" s="74">
        <v>174</v>
      </c>
      <c r="AB40" s="74">
        <v>33</v>
      </c>
      <c r="AC40" s="76">
        <v>207</v>
      </c>
      <c r="AD40" s="74">
        <v>0</v>
      </c>
      <c r="AE40" s="74">
        <v>0</v>
      </c>
      <c r="AF40" s="76">
        <v>0</v>
      </c>
      <c r="AG40" s="74">
        <v>8212</v>
      </c>
      <c r="AH40" s="74">
        <v>3020</v>
      </c>
      <c r="AI40" s="76">
        <v>11232</v>
      </c>
      <c r="AJ40" s="74">
        <v>0</v>
      </c>
      <c r="AK40" s="74">
        <v>0</v>
      </c>
      <c r="AL40" s="76">
        <v>0</v>
      </c>
      <c r="AM40" s="76">
        <v>143303</v>
      </c>
      <c r="AN40" s="76">
        <v>127187</v>
      </c>
      <c r="AO40" s="76">
        <v>270490</v>
      </c>
    </row>
    <row r="41" spans="1:41" s="65" customFormat="1" ht="23.25" customHeight="1">
      <c r="A41" s="524" t="s">
        <v>39</v>
      </c>
      <c r="B41" s="524"/>
      <c r="C41" s="215">
        <v>352332</v>
      </c>
      <c r="D41" s="215">
        <v>303385</v>
      </c>
      <c r="E41" s="215">
        <v>655717</v>
      </c>
      <c r="F41" s="215">
        <v>358925</v>
      </c>
      <c r="G41" s="215">
        <v>304790</v>
      </c>
      <c r="H41" s="215">
        <v>663715</v>
      </c>
      <c r="I41" s="215">
        <v>122695</v>
      </c>
      <c r="J41" s="215">
        <v>28154</v>
      </c>
      <c r="K41" s="215">
        <v>150849</v>
      </c>
      <c r="L41" s="215">
        <v>1444577</v>
      </c>
      <c r="M41" s="215">
        <v>1243763</v>
      </c>
      <c r="N41" s="215">
        <v>2688340</v>
      </c>
      <c r="O41" s="215">
        <v>563225</v>
      </c>
      <c r="P41" s="215">
        <v>419453</v>
      </c>
      <c r="Q41" s="215">
        <v>982678</v>
      </c>
      <c r="R41" s="215">
        <v>328836</v>
      </c>
      <c r="S41" s="215">
        <v>127981</v>
      </c>
      <c r="T41" s="215">
        <v>456817</v>
      </c>
      <c r="U41" s="215">
        <v>15</v>
      </c>
      <c r="V41" s="215">
        <v>22</v>
      </c>
      <c r="W41" s="215">
        <v>37</v>
      </c>
      <c r="X41" s="215">
        <v>1156</v>
      </c>
      <c r="Y41" s="215">
        <v>1424</v>
      </c>
      <c r="Z41" s="215">
        <v>2580</v>
      </c>
      <c r="AA41" s="215">
        <v>32362</v>
      </c>
      <c r="AB41" s="215">
        <v>10829</v>
      </c>
      <c r="AC41" s="215">
        <v>43191</v>
      </c>
      <c r="AD41" s="215">
        <v>59010</v>
      </c>
      <c r="AE41" s="215">
        <v>40900</v>
      </c>
      <c r="AF41" s="215">
        <v>99910</v>
      </c>
      <c r="AG41" s="215">
        <v>398378</v>
      </c>
      <c r="AH41" s="215">
        <v>231447</v>
      </c>
      <c r="AI41" s="215">
        <v>629825</v>
      </c>
      <c r="AJ41" s="215">
        <v>2136</v>
      </c>
      <c r="AK41" s="215">
        <v>3803</v>
      </c>
      <c r="AL41" s="215">
        <v>5939</v>
      </c>
      <c r="AM41" s="215">
        <v>3663647</v>
      </c>
      <c r="AN41" s="215">
        <v>2715951</v>
      </c>
      <c r="AO41" s="215">
        <v>6379598</v>
      </c>
    </row>
    <row r="42" spans="1:41">
      <c r="C42" s="216" t="s">
        <v>111</v>
      </c>
      <c r="O42" s="216" t="s">
        <v>111</v>
      </c>
      <c r="AD42" s="216" t="s">
        <v>111</v>
      </c>
    </row>
  </sheetData>
  <mergeCells count="16">
    <mergeCell ref="AJ2:AL2"/>
    <mergeCell ref="AM2:AO2"/>
    <mergeCell ref="A41:B41"/>
    <mergeCell ref="O2:Q2"/>
    <mergeCell ref="R2:T2"/>
    <mergeCell ref="X2:Z2"/>
    <mergeCell ref="AA2:AC2"/>
    <mergeCell ref="AD2:AF2"/>
    <mergeCell ref="AG2:AI2"/>
    <mergeCell ref="A2:A3"/>
    <mergeCell ref="B2:B3"/>
    <mergeCell ref="C2:E2"/>
    <mergeCell ref="F2:H2"/>
    <mergeCell ref="I2:K2"/>
    <mergeCell ref="L2:N2"/>
    <mergeCell ref="U2:W2"/>
  </mergeCells>
  <printOptions horizontalCentered="1"/>
  <pageMargins left="0.31496062992126" right="0.196850393700787" top="0.511811023622047" bottom="0.39370078740157499" header="0.196850393700787" footer="0.15748031496063"/>
  <pageSetup paperSize="9" scale="75" firstPageNumber="121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4" max="40" man="1"/>
    <brk id="29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E39"/>
  <sheetViews>
    <sheetView view="pageBreakPreview" zoomScaleSheetLayoutView="100" workbookViewId="0">
      <pane xSplit="1" ySplit="2" topLeftCell="I36" activePane="bottomRight" state="frozen"/>
      <selection sqref="A1:L35"/>
      <selection pane="topRight" sqref="A1:L35"/>
      <selection pane="bottomLeft" sqref="A1:L35"/>
      <selection pane="bottomRight" activeCell="B2" sqref="B2"/>
    </sheetView>
  </sheetViews>
  <sheetFormatPr defaultRowHeight="15"/>
  <cols>
    <col min="1" max="1" width="25.7109375" style="266" customWidth="1"/>
    <col min="2" max="11" width="6" style="266" customWidth="1"/>
    <col min="12" max="12" width="6.5703125" style="266" customWidth="1"/>
    <col min="13" max="31" width="6" style="266" customWidth="1"/>
    <col min="32" max="16384" width="9.140625" style="266"/>
  </cols>
  <sheetData>
    <row r="1" spans="1:31" ht="30.75" customHeight="1">
      <c r="A1" s="480" t="s">
        <v>34</v>
      </c>
      <c r="B1" s="496" t="s">
        <v>1405</v>
      </c>
      <c r="C1" s="496"/>
      <c r="D1" s="496"/>
      <c r="E1" s="496"/>
      <c r="F1" s="496"/>
      <c r="G1" s="496"/>
      <c r="H1" s="496"/>
      <c r="I1" s="496"/>
      <c r="J1" s="496"/>
      <c r="K1" s="496"/>
      <c r="L1" s="497" t="str">
        <f>B1</f>
        <v>4a. Specilisation-wise number of Colleges
  (based on actual response)</v>
      </c>
      <c r="M1" s="497"/>
      <c r="N1" s="497"/>
      <c r="O1" s="497"/>
      <c r="P1" s="497"/>
      <c r="Q1" s="497"/>
      <c r="R1" s="497"/>
      <c r="S1" s="497"/>
      <c r="T1" s="497"/>
      <c r="U1" s="497"/>
      <c r="V1" s="497" t="str">
        <f>L1</f>
        <v>4a. Specilisation-wise number of Colleges
  (based on actual response)</v>
      </c>
      <c r="W1" s="497"/>
      <c r="X1" s="497"/>
      <c r="Y1" s="497"/>
      <c r="Z1" s="497"/>
      <c r="AA1" s="497"/>
      <c r="AB1" s="497"/>
      <c r="AC1" s="497"/>
      <c r="AD1" s="497"/>
      <c r="AE1" s="497"/>
    </row>
    <row r="2" spans="1:31" s="337" customFormat="1" ht="94.5" customHeight="1">
      <c r="A2" s="335" t="s">
        <v>36</v>
      </c>
      <c r="B2" s="336" t="s">
        <v>42</v>
      </c>
      <c r="C2" s="336" t="s">
        <v>43</v>
      </c>
      <c r="D2" s="336" t="s">
        <v>323</v>
      </c>
      <c r="E2" s="336" t="s">
        <v>1305</v>
      </c>
      <c r="F2" s="336" t="s">
        <v>334</v>
      </c>
      <c r="G2" s="336" t="s">
        <v>1306</v>
      </c>
      <c r="H2" s="336" t="s">
        <v>1403</v>
      </c>
      <c r="I2" s="336" t="s">
        <v>316</v>
      </c>
      <c r="J2" s="336" t="s">
        <v>44</v>
      </c>
      <c r="K2" s="336" t="s">
        <v>45</v>
      </c>
      <c r="L2" s="336" t="s">
        <v>1307</v>
      </c>
      <c r="M2" s="336" t="s">
        <v>46</v>
      </c>
      <c r="N2" s="336" t="s">
        <v>48</v>
      </c>
      <c r="O2" s="336" t="s">
        <v>49</v>
      </c>
      <c r="P2" s="336" t="s">
        <v>1308</v>
      </c>
      <c r="Q2" s="336" t="s">
        <v>1309</v>
      </c>
      <c r="R2" s="336" t="s">
        <v>1310</v>
      </c>
      <c r="S2" s="336" t="s">
        <v>1311</v>
      </c>
      <c r="T2" s="336" t="s">
        <v>1312</v>
      </c>
      <c r="U2" s="336" t="s">
        <v>120</v>
      </c>
      <c r="V2" s="336" t="s">
        <v>51</v>
      </c>
      <c r="W2" s="336" t="s">
        <v>1313</v>
      </c>
      <c r="X2" s="336" t="s">
        <v>338</v>
      </c>
      <c r="Y2" s="336" t="s">
        <v>343</v>
      </c>
      <c r="Z2" s="336" t="s">
        <v>52</v>
      </c>
      <c r="AA2" s="336" t="s">
        <v>53</v>
      </c>
      <c r="AB2" s="336" t="s">
        <v>1406</v>
      </c>
      <c r="AC2" s="336" t="s">
        <v>55</v>
      </c>
      <c r="AD2" s="336" t="s">
        <v>37</v>
      </c>
      <c r="AE2" s="336" t="s">
        <v>38</v>
      </c>
    </row>
    <row r="3" spans="1:31" s="337" customFormat="1" ht="14.25" customHeight="1">
      <c r="A3" s="455">
        <v>1</v>
      </c>
      <c r="B3" s="455">
        <v>2</v>
      </c>
      <c r="C3" s="455">
        <v>3</v>
      </c>
      <c r="D3" s="455">
        <v>4</v>
      </c>
      <c r="E3" s="455">
        <v>5</v>
      </c>
      <c r="F3" s="455">
        <v>6</v>
      </c>
      <c r="G3" s="455">
        <v>7</v>
      </c>
      <c r="H3" s="455">
        <v>8</v>
      </c>
      <c r="I3" s="455">
        <v>9</v>
      </c>
      <c r="J3" s="455">
        <v>10</v>
      </c>
      <c r="K3" s="455">
        <v>11</v>
      </c>
      <c r="L3" s="455">
        <v>12</v>
      </c>
      <c r="M3" s="455">
        <v>13</v>
      </c>
      <c r="N3" s="455">
        <v>14</v>
      </c>
      <c r="O3" s="455">
        <v>15</v>
      </c>
      <c r="P3" s="455">
        <v>16</v>
      </c>
      <c r="Q3" s="455">
        <v>17</v>
      </c>
      <c r="R3" s="455">
        <v>18</v>
      </c>
      <c r="S3" s="455">
        <v>19</v>
      </c>
      <c r="T3" s="455">
        <v>20</v>
      </c>
      <c r="U3" s="455">
        <v>21</v>
      </c>
      <c r="V3" s="455">
        <v>22</v>
      </c>
      <c r="W3" s="455">
        <v>23</v>
      </c>
      <c r="X3" s="455">
        <v>24</v>
      </c>
      <c r="Y3" s="455">
        <v>25</v>
      </c>
      <c r="Z3" s="455">
        <v>26</v>
      </c>
      <c r="AA3" s="455">
        <v>27</v>
      </c>
      <c r="AB3" s="455">
        <v>28</v>
      </c>
      <c r="AC3" s="455">
        <v>29</v>
      </c>
      <c r="AD3" s="455">
        <v>30</v>
      </c>
      <c r="AE3" s="455">
        <v>31</v>
      </c>
    </row>
    <row r="4" spans="1:31" ht="18" customHeight="1">
      <c r="A4" s="454" t="s">
        <v>0</v>
      </c>
      <c r="B4" s="267">
        <v>3</v>
      </c>
      <c r="C4" s="267"/>
      <c r="D4" s="267"/>
      <c r="E4" s="267"/>
      <c r="F4" s="267"/>
      <c r="G4" s="267"/>
      <c r="H4" s="267">
        <v>1</v>
      </c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>
        <v>1</v>
      </c>
      <c r="AB4" s="267"/>
      <c r="AC4" s="267"/>
      <c r="AD4" s="267"/>
      <c r="AE4" s="267">
        <v>5</v>
      </c>
    </row>
    <row r="5" spans="1:31" ht="18" customHeight="1">
      <c r="A5" s="454" t="s">
        <v>1</v>
      </c>
      <c r="B5" s="267">
        <v>1240</v>
      </c>
      <c r="C5" s="267"/>
      <c r="D5" s="267">
        <v>1</v>
      </c>
      <c r="E5" s="267">
        <v>1</v>
      </c>
      <c r="F5" s="267">
        <v>1</v>
      </c>
      <c r="G5" s="267">
        <v>3</v>
      </c>
      <c r="H5" s="267">
        <v>30</v>
      </c>
      <c r="I5" s="267">
        <v>218</v>
      </c>
      <c r="J5" s="267"/>
      <c r="K5" s="267">
        <v>1</v>
      </c>
      <c r="L5" s="267"/>
      <c r="M5" s="267"/>
      <c r="N5" s="267">
        <v>7</v>
      </c>
      <c r="O5" s="267">
        <v>25</v>
      </c>
      <c r="P5" s="267"/>
      <c r="Q5" s="267">
        <v>1</v>
      </c>
      <c r="R5" s="267">
        <v>6</v>
      </c>
      <c r="S5" s="267"/>
      <c r="T5" s="267">
        <v>1</v>
      </c>
      <c r="U5" s="267">
        <v>36</v>
      </c>
      <c r="V5" s="267">
        <v>2</v>
      </c>
      <c r="W5" s="267">
        <v>3</v>
      </c>
      <c r="X5" s="267">
        <v>48</v>
      </c>
      <c r="Y5" s="267">
        <v>1</v>
      </c>
      <c r="Z5" s="267"/>
      <c r="AA5" s="267"/>
      <c r="AB5" s="267"/>
      <c r="AC5" s="267">
        <v>3</v>
      </c>
      <c r="AD5" s="267">
        <v>33</v>
      </c>
      <c r="AE5" s="267">
        <v>1661</v>
      </c>
    </row>
    <row r="6" spans="1:31" ht="18" customHeight="1">
      <c r="A6" s="454" t="s">
        <v>2</v>
      </c>
      <c r="B6" s="267">
        <v>14</v>
      </c>
      <c r="C6" s="267"/>
      <c r="D6" s="267"/>
      <c r="E6" s="267"/>
      <c r="F6" s="267"/>
      <c r="G6" s="267"/>
      <c r="H6" s="267">
        <v>3</v>
      </c>
      <c r="I6" s="267"/>
      <c r="J6" s="267">
        <v>1</v>
      </c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>
        <v>18</v>
      </c>
    </row>
    <row r="7" spans="1:31" ht="18" customHeight="1">
      <c r="A7" s="454" t="s">
        <v>3</v>
      </c>
      <c r="B7" s="267">
        <v>317</v>
      </c>
      <c r="C7" s="267">
        <v>1</v>
      </c>
      <c r="D7" s="267">
        <v>1</v>
      </c>
      <c r="E7" s="267">
        <v>27</v>
      </c>
      <c r="F7" s="267">
        <v>8</v>
      </c>
      <c r="G7" s="267"/>
      <c r="H7" s="267">
        <v>33</v>
      </c>
      <c r="I7" s="267">
        <v>6</v>
      </c>
      <c r="J7" s="267">
        <v>1</v>
      </c>
      <c r="K7" s="267">
        <v>1</v>
      </c>
      <c r="L7" s="267">
        <v>1</v>
      </c>
      <c r="M7" s="267"/>
      <c r="N7" s="267">
        <v>15</v>
      </c>
      <c r="O7" s="267">
        <v>2</v>
      </c>
      <c r="P7" s="267">
        <v>2</v>
      </c>
      <c r="Q7" s="267">
        <v>1</v>
      </c>
      <c r="R7" s="267">
        <v>1</v>
      </c>
      <c r="S7" s="267">
        <v>1</v>
      </c>
      <c r="T7" s="267">
        <v>2</v>
      </c>
      <c r="U7" s="267">
        <v>3</v>
      </c>
      <c r="V7" s="267"/>
      <c r="W7" s="267"/>
      <c r="X7" s="267">
        <v>1</v>
      </c>
      <c r="Y7" s="267"/>
      <c r="Z7" s="267">
        <v>1</v>
      </c>
      <c r="AA7" s="267">
        <v>4</v>
      </c>
      <c r="AB7" s="267"/>
      <c r="AC7" s="267">
        <v>1</v>
      </c>
      <c r="AD7" s="267">
        <v>7</v>
      </c>
      <c r="AE7" s="267">
        <v>437</v>
      </c>
    </row>
    <row r="8" spans="1:31" ht="18" customHeight="1">
      <c r="A8" s="454" t="s">
        <v>4</v>
      </c>
      <c r="B8" s="267">
        <v>427</v>
      </c>
      <c r="C8" s="267">
        <v>5</v>
      </c>
      <c r="D8" s="267"/>
      <c r="E8" s="267">
        <v>2</v>
      </c>
      <c r="F8" s="267">
        <v>1</v>
      </c>
      <c r="G8" s="267">
        <v>2</v>
      </c>
      <c r="H8" s="267">
        <v>26</v>
      </c>
      <c r="I8" s="267">
        <v>20</v>
      </c>
      <c r="J8" s="267">
        <v>1</v>
      </c>
      <c r="K8" s="267"/>
      <c r="L8" s="267"/>
      <c r="M8" s="267"/>
      <c r="N8" s="267">
        <v>15</v>
      </c>
      <c r="O8" s="267">
        <v>3</v>
      </c>
      <c r="P8" s="267">
        <v>10</v>
      </c>
      <c r="Q8" s="267">
        <v>1</v>
      </c>
      <c r="R8" s="267">
        <v>1</v>
      </c>
      <c r="S8" s="267"/>
      <c r="T8" s="267">
        <v>1</v>
      </c>
      <c r="U8" s="267">
        <v>2</v>
      </c>
      <c r="V8" s="267"/>
      <c r="W8" s="267"/>
      <c r="X8" s="267">
        <v>1</v>
      </c>
      <c r="Y8" s="267"/>
      <c r="Z8" s="267">
        <v>51</v>
      </c>
      <c r="AA8" s="267">
        <v>1</v>
      </c>
      <c r="AB8" s="267"/>
      <c r="AC8" s="267">
        <v>1</v>
      </c>
      <c r="AD8" s="267">
        <v>15</v>
      </c>
      <c r="AE8" s="267">
        <v>586</v>
      </c>
    </row>
    <row r="9" spans="1:31" ht="18" customHeight="1">
      <c r="A9" s="454" t="s">
        <v>5</v>
      </c>
      <c r="B9" s="267">
        <v>11</v>
      </c>
      <c r="C9" s="267"/>
      <c r="D9" s="267">
        <v>1</v>
      </c>
      <c r="E9" s="267"/>
      <c r="F9" s="267">
        <v>1</v>
      </c>
      <c r="G9" s="267"/>
      <c r="H9" s="267">
        <v>2</v>
      </c>
      <c r="I9" s="267">
        <v>2</v>
      </c>
      <c r="J9" s="267">
        <v>1</v>
      </c>
      <c r="K9" s="267"/>
      <c r="L9" s="267"/>
      <c r="M9" s="267"/>
      <c r="N9" s="267"/>
      <c r="O9" s="267"/>
      <c r="P9" s="267"/>
      <c r="Q9" s="267"/>
      <c r="R9" s="267"/>
      <c r="S9" s="267">
        <v>1</v>
      </c>
      <c r="T9" s="267"/>
      <c r="U9" s="267"/>
      <c r="V9" s="267"/>
      <c r="W9" s="267"/>
      <c r="X9" s="267"/>
      <c r="Y9" s="267"/>
      <c r="Z9" s="267"/>
      <c r="AA9" s="267"/>
      <c r="AB9" s="267">
        <v>2</v>
      </c>
      <c r="AC9" s="267"/>
      <c r="AD9" s="267">
        <v>3</v>
      </c>
      <c r="AE9" s="267">
        <v>24</v>
      </c>
    </row>
    <row r="10" spans="1:31" ht="18" customHeight="1">
      <c r="A10" s="454" t="s">
        <v>6</v>
      </c>
      <c r="B10" s="267">
        <v>429</v>
      </c>
      <c r="C10" s="267">
        <v>20</v>
      </c>
      <c r="D10" s="267">
        <v>1</v>
      </c>
      <c r="E10" s="267">
        <v>2</v>
      </c>
      <c r="F10" s="267">
        <v>1</v>
      </c>
      <c r="G10" s="267">
        <v>6</v>
      </c>
      <c r="H10" s="267">
        <v>33</v>
      </c>
      <c r="I10" s="267">
        <v>55</v>
      </c>
      <c r="J10" s="267">
        <v>3</v>
      </c>
      <c r="K10" s="267">
        <v>1</v>
      </c>
      <c r="L10" s="267"/>
      <c r="M10" s="267"/>
      <c r="N10" s="267">
        <v>7</v>
      </c>
      <c r="O10" s="267"/>
      <c r="P10" s="267">
        <v>4</v>
      </c>
      <c r="Q10" s="267">
        <v>2</v>
      </c>
      <c r="R10" s="267">
        <v>5</v>
      </c>
      <c r="S10" s="267">
        <v>2</v>
      </c>
      <c r="T10" s="267">
        <v>2</v>
      </c>
      <c r="U10" s="267">
        <v>47</v>
      </c>
      <c r="V10" s="267"/>
      <c r="W10" s="267"/>
      <c r="X10" s="267">
        <v>8</v>
      </c>
      <c r="Y10" s="267">
        <v>2</v>
      </c>
      <c r="Z10" s="267">
        <v>3</v>
      </c>
      <c r="AA10" s="267">
        <v>3</v>
      </c>
      <c r="AB10" s="267">
        <v>1</v>
      </c>
      <c r="AC10" s="267">
        <v>1</v>
      </c>
      <c r="AD10" s="267">
        <v>14</v>
      </c>
      <c r="AE10" s="267">
        <v>652</v>
      </c>
    </row>
    <row r="11" spans="1:31" ht="18" customHeight="1">
      <c r="A11" s="454" t="s">
        <v>7</v>
      </c>
      <c r="B11" s="267">
        <v>1</v>
      </c>
      <c r="C11" s="267"/>
      <c r="D11" s="267"/>
      <c r="E11" s="267"/>
      <c r="F11" s="267"/>
      <c r="G11" s="267"/>
      <c r="H11" s="267">
        <v>1</v>
      </c>
      <c r="I11" s="267">
        <v>1</v>
      </c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>
        <v>1</v>
      </c>
      <c r="V11" s="267"/>
      <c r="W11" s="267"/>
      <c r="X11" s="267">
        <v>1</v>
      </c>
      <c r="Y11" s="267"/>
      <c r="Z11" s="267"/>
      <c r="AA11" s="267"/>
      <c r="AB11" s="267"/>
      <c r="AC11" s="267"/>
      <c r="AD11" s="267">
        <v>1</v>
      </c>
      <c r="AE11" s="267">
        <v>6</v>
      </c>
    </row>
    <row r="12" spans="1:31" ht="18" customHeight="1">
      <c r="A12" s="454" t="s">
        <v>68</v>
      </c>
      <c r="B12" s="267">
        <v>1</v>
      </c>
      <c r="C12" s="267"/>
      <c r="D12" s="267"/>
      <c r="E12" s="267"/>
      <c r="F12" s="267"/>
      <c r="G12" s="267">
        <v>1</v>
      </c>
      <c r="H12" s="267">
        <v>1</v>
      </c>
      <c r="I12" s="267">
        <v>1</v>
      </c>
      <c r="J12" s="267"/>
      <c r="K12" s="267"/>
      <c r="L12" s="267"/>
      <c r="M12" s="267"/>
      <c r="N12" s="267"/>
      <c r="O12" s="267">
        <v>1</v>
      </c>
      <c r="P12" s="267"/>
      <c r="Q12" s="267"/>
      <c r="R12" s="267">
        <v>1</v>
      </c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>
        <v>6</v>
      </c>
    </row>
    <row r="13" spans="1:31" ht="18" customHeight="1">
      <c r="A13" s="454" t="s">
        <v>8</v>
      </c>
      <c r="B13" s="267">
        <v>86</v>
      </c>
      <c r="C13" s="267"/>
      <c r="D13" s="267">
        <v>1</v>
      </c>
      <c r="E13" s="267"/>
      <c r="F13" s="267">
        <v>1</v>
      </c>
      <c r="G13" s="267">
        <v>2</v>
      </c>
      <c r="H13" s="267">
        <v>11</v>
      </c>
      <c r="I13" s="267">
        <v>15</v>
      </c>
      <c r="J13" s="267">
        <v>2</v>
      </c>
      <c r="K13" s="267"/>
      <c r="L13" s="267">
        <v>1</v>
      </c>
      <c r="M13" s="267"/>
      <c r="N13" s="267">
        <v>1</v>
      </c>
      <c r="O13" s="267">
        <v>6</v>
      </c>
      <c r="P13" s="267">
        <v>5</v>
      </c>
      <c r="Q13" s="267">
        <v>1</v>
      </c>
      <c r="R13" s="267">
        <v>1</v>
      </c>
      <c r="S13" s="267">
        <v>2</v>
      </c>
      <c r="T13" s="267">
        <v>4</v>
      </c>
      <c r="U13" s="267">
        <v>4</v>
      </c>
      <c r="V13" s="267"/>
      <c r="W13" s="267"/>
      <c r="X13" s="267">
        <v>2</v>
      </c>
      <c r="Y13" s="267">
        <v>1</v>
      </c>
      <c r="Z13" s="267"/>
      <c r="AA13" s="267"/>
      <c r="AB13" s="267">
        <v>1</v>
      </c>
      <c r="AC13" s="267"/>
      <c r="AD13" s="267">
        <v>14</v>
      </c>
      <c r="AE13" s="267">
        <v>161</v>
      </c>
    </row>
    <row r="14" spans="1:31" ht="18" customHeight="1">
      <c r="A14" s="454" t="s">
        <v>9</v>
      </c>
      <c r="B14" s="267">
        <v>28</v>
      </c>
      <c r="C14" s="267"/>
      <c r="D14" s="267">
        <v>1</v>
      </c>
      <c r="E14" s="267"/>
      <c r="F14" s="267">
        <v>1</v>
      </c>
      <c r="G14" s="267"/>
      <c r="H14" s="267">
        <v>2</v>
      </c>
      <c r="I14" s="267">
        <v>5</v>
      </c>
      <c r="J14" s="267">
        <v>1</v>
      </c>
      <c r="K14" s="267"/>
      <c r="L14" s="267">
        <v>1</v>
      </c>
      <c r="M14" s="267"/>
      <c r="N14" s="267">
        <v>2</v>
      </c>
      <c r="O14" s="267"/>
      <c r="P14" s="267">
        <v>1</v>
      </c>
      <c r="Q14" s="267">
        <v>1</v>
      </c>
      <c r="R14" s="267">
        <v>1</v>
      </c>
      <c r="S14" s="267">
        <v>1</v>
      </c>
      <c r="T14" s="267"/>
      <c r="U14" s="267">
        <v>2</v>
      </c>
      <c r="V14" s="267"/>
      <c r="W14" s="267"/>
      <c r="X14" s="267">
        <v>1</v>
      </c>
      <c r="Y14" s="267"/>
      <c r="Z14" s="267"/>
      <c r="AA14" s="267"/>
      <c r="AB14" s="267"/>
      <c r="AC14" s="267"/>
      <c r="AD14" s="267">
        <v>3</v>
      </c>
      <c r="AE14" s="267">
        <v>51</v>
      </c>
    </row>
    <row r="15" spans="1:31" ht="18" customHeight="1">
      <c r="A15" s="454" t="s">
        <v>10</v>
      </c>
      <c r="B15" s="267">
        <v>919</v>
      </c>
      <c r="C15" s="267">
        <v>18</v>
      </c>
      <c r="D15" s="267">
        <v>7</v>
      </c>
      <c r="E15" s="267">
        <v>54</v>
      </c>
      <c r="F15" s="267">
        <v>37</v>
      </c>
      <c r="G15" s="267">
        <v>81</v>
      </c>
      <c r="H15" s="267">
        <v>142</v>
      </c>
      <c r="I15" s="267">
        <v>173</v>
      </c>
      <c r="J15" s="267">
        <v>2</v>
      </c>
      <c r="K15" s="267">
        <v>1</v>
      </c>
      <c r="L15" s="267">
        <v>2</v>
      </c>
      <c r="M15" s="267"/>
      <c r="N15" s="267">
        <v>32</v>
      </c>
      <c r="O15" s="267">
        <v>72</v>
      </c>
      <c r="P15" s="267">
        <v>10</v>
      </c>
      <c r="Q15" s="267">
        <v>9</v>
      </c>
      <c r="R15" s="267">
        <v>10</v>
      </c>
      <c r="S15" s="267">
        <v>12</v>
      </c>
      <c r="T15" s="267">
        <v>10</v>
      </c>
      <c r="U15" s="267">
        <v>39</v>
      </c>
      <c r="V15" s="267">
        <v>1</v>
      </c>
      <c r="W15" s="267">
        <v>4</v>
      </c>
      <c r="X15" s="267">
        <v>53</v>
      </c>
      <c r="Y15" s="267">
        <v>13</v>
      </c>
      <c r="Z15" s="267">
        <v>2</v>
      </c>
      <c r="AA15" s="267">
        <v>20</v>
      </c>
      <c r="AB15" s="267">
        <v>1</v>
      </c>
      <c r="AC15" s="267">
        <v>5</v>
      </c>
      <c r="AD15" s="267">
        <v>97</v>
      </c>
      <c r="AE15" s="267">
        <v>1826</v>
      </c>
    </row>
    <row r="16" spans="1:31" ht="18" customHeight="1">
      <c r="A16" s="454" t="s">
        <v>11</v>
      </c>
      <c r="B16" s="267">
        <v>367</v>
      </c>
      <c r="C16" s="267">
        <v>4</v>
      </c>
      <c r="D16" s="267">
        <v>8</v>
      </c>
      <c r="E16" s="267">
        <v>2</v>
      </c>
      <c r="F16" s="267">
        <v>1</v>
      </c>
      <c r="G16" s="267">
        <v>6</v>
      </c>
      <c r="H16" s="267">
        <v>167</v>
      </c>
      <c r="I16" s="267">
        <v>90</v>
      </c>
      <c r="J16" s="267"/>
      <c r="K16" s="267"/>
      <c r="L16" s="267">
        <v>1</v>
      </c>
      <c r="M16" s="267"/>
      <c r="N16" s="267">
        <v>7</v>
      </c>
      <c r="O16" s="267">
        <v>20</v>
      </c>
      <c r="P16" s="267">
        <v>2</v>
      </c>
      <c r="Q16" s="267">
        <v>3</v>
      </c>
      <c r="R16" s="267">
        <v>6</v>
      </c>
      <c r="S16" s="267">
        <v>1</v>
      </c>
      <c r="T16" s="267">
        <v>1</v>
      </c>
      <c r="U16" s="267">
        <v>13</v>
      </c>
      <c r="V16" s="267"/>
      <c r="W16" s="267"/>
      <c r="X16" s="267">
        <v>20</v>
      </c>
      <c r="Y16" s="267">
        <v>3</v>
      </c>
      <c r="Z16" s="267">
        <v>1</v>
      </c>
      <c r="AA16" s="267"/>
      <c r="AB16" s="267"/>
      <c r="AC16" s="267"/>
      <c r="AD16" s="267">
        <v>18</v>
      </c>
      <c r="AE16" s="267">
        <v>741</v>
      </c>
    </row>
    <row r="17" spans="1:31" ht="18" customHeight="1">
      <c r="A17" s="454" t="s">
        <v>12</v>
      </c>
      <c r="B17" s="267">
        <v>154</v>
      </c>
      <c r="C17" s="267"/>
      <c r="D17" s="267"/>
      <c r="E17" s="267">
        <v>2</v>
      </c>
      <c r="F17" s="267"/>
      <c r="G17" s="267">
        <v>3</v>
      </c>
      <c r="H17" s="267">
        <v>28</v>
      </c>
      <c r="I17" s="267">
        <v>15</v>
      </c>
      <c r="J17" s="267"/>
      <c r="K17" s="267"/>
      <c r="L17" s="267"/>
      <c r="M17" s="267"/>
      <c r="N17" s="267">
        <v>2</v>
      </c>
      <c r="O17" s="267">
        <v>9</v>
      </c>
      <c r="P17" s="267">
        <v>2</v>
      </c>
      <c r="Q17" s="267">
        <v>1</v>
      </c>
      <c r="R17" s="267">
        <v>4</v>
      </c>
      <c r="S17" s="267">
        <v>1</v>
      </c>
      <c r="T17" s="267">
        <v>1</v>
      </c>
      <c r="U17" s="267">
        <v>8</v>
      </c>
      <c r="V17" s="267">
        <v>1</v>
      </c>
      <c r="W17" s="267"/>
      <c r="X17" s="267">
        <v>8</v>
      </c>
      <c r="Y17" s="267"/>
      <c r="Z17" s="267">
        <v>11</v>
      </c>
      <c r="AA17" s="267">
        <v>1</v>
      </c>
      <c r="AB17" s="267"/>
      <c r="AC17" s="267"/>
      <c r="AD17" s="267">
        <v>12</v>
      </c>
      <c r="AE17" s="267">
        <v>263</v>
      </c>
    </row>
    <row r="18" spans="1:31" ht="18" customHeight="1">
      <c r="A18" s="454" t="s">
        <v>13</v>
      </c>
      <c r="B18" s="267">
        <v>165</v>
      </c>
      <c r="C18" s="267"/>
      <c r="D18" s="267"/>
      <c r="E18" s="267">
        <v>2</v>
      </c>
      <c r="F18" s="267"/>
      <c r="G18" s="267">
        <v>7</v>
      </c>
      <c r="H18" s="267">
        <v>69</v>
      </c>
      <c r="I18" s="267">
        <v>5</v>
      </c>
      <c r="J18" s="267">
        <v>1</v>
      </c>
      <c r="K18" s="267"/>
      <c r="L18" s="267"/>
      <c r="M18" s="267"/>
      <c r="N18" s="267">
        <v>5</v>
      </c>
      <c r="O18" s="267">
        <v>2</v>
      </c>
      <c r="P18" s="267">
        <v>1</v>
      </c>
      <c r="Q18" s="267">
        <v>1</v>
      </c>
      <c r="R18" s="267">
        <v>3</v>
      </c>
      <c r="S18" s="267"/>
      <c r="T18" s="267">
        <v>2</v>
      </c>
      <c r="U18" s="267">
        <v>1</v>
      </c>
      <c r="V18" s="267">
        <v>2</v>
      </c>
      <c r="W18" s="267"/>
      <c r="X18" s="267"/>
      <c r="Y18" s="267">
        <v>1</v>
      </c>
      <c r="Z18" s="267"/>
      <c r="AA18" s="267"/>
      <c r="AB18" s="267">
        <v>1</v>
      </c>
      <c r="AC18" s="267">
        <v>1</v>
      </c>
      <c r="AD18" s="267">
        <v>16</v>
      </c>
      <c r="AE18" s="267">
        <v>285</v>
      </c>
    </row>
    <row r="19" spans="1:31" ht="18" customHeight="1">
      <c r="A19" s="454" t="s">
        <v>14</v>
      </c>
      <c r="B19" s="267">
        <v>139</v>
      </c>
      <c r="C19" s="267"/>
      <c r="D19" s="267"/>
      <c r="E19" s="267">
        <v>3</v>
      </c>
      <c r="F19" s="267"/>
      <c r="G19" s="267"/>
      <c r="H19" s="267">
        <v>33</v>
      </c>
      <c r="I19" s="267">
        <v>11</v>
      </c>
      <c r="J19" s="267"/>
      <c r="K19" s="267"/>
      <c r="L19" s="267"/>
      <c r="M19" s="267"/>
      <c r="N19" s="267">
        <v>6</v>
      </c>
      <c r="O19" s="267">
        <v>1</v>
      </c>
      <c r="P19" s="267">
        <v>1</v>
      </c>
      <c r="Q19" s="267">
        <v>1</v>
      </c>
      <c r="R19" s="267">
        <v>2</v>
      </c>
      <c r="S19" s="267">
        <v>1</v>
      </c>
      <c r="T19" s="267">
        <v>2</v>
      </c>
      <c r="U19" s="267"/>
      <c r="V19" s="267"/>
      <c r="W19" s="267"/>
      <c r="X19" s="267"/>
      <c r="Y19" s="267"/>
      <c r="Z19" s="267">
        <v>6</v>
      </c>
      <c r="AA19" s="267">
        <v>1</v>
      </c>
      <c r="AB19" s="267"/>
      <c r="AC19" s="267"/>
      <c r="AD19" s="267">
        <v>8</v>
      </c>
      <c r="AE19" s="267">
        <v>215</v>
      </c>
    </row>
    <row r="20" spans="1:31" ht="18" customHeight="1">
      <c r="A20" s="454" t="s">
        <v>15</v>
      </c>
      <c r="B20" s="267">
        <v>2053</v>
      </c>
      <c r="C20" s="267">
        <v>4</v>
      </c>
      <c r="D20" s="267">
        <v>3</v>
      </c>
      <c r="E20" s="267">
        <v>30</v>
      </c>
      <c r="F20" s="267">
        <v>26</v>
      </c>
      <c r="G20" s="267">
        <v>19</v>
      </c>
      <c r="H20" s="267">
        <v>86</v>
      </c>
      <c r="I20" s="267">
        <v>170</v>
      </c>
      <c r="J20" s="267">
        <v>6</v>
      </c>
      <c r="K20" s="267">
        <v>1</v>
      </c>
      <c r="L20" s="267">
        <v>6</v>
      </c>
      <c r="M20" s="267">
        <v>2</v>
      </c>
      <c r="N20" s="267">
        <v>64</v>
      </c>
      <c r="O20" s="267">
        <v>50</v>
      </c>
      <c r="P20" s="267">
        <v>18</v>
      </c>
      <c r="Q20" s="267">
        <v>41</v>
      </c>
      <c r="R20" s="267">
        <v>33</v>
      </c>
      <c r="S20" s="267">
        <v>8</v>
      </c>
      <c r="T20" s="267">
        <v>30</v>
      </c>
      <c r="U20" s="267">
        <v>182</v>
      </c>
      <c r="V20" s="267">
        <v>1</v>
      </c>
      <c r="W20" s="267">
        <v>11</v>
      </c>
      <c r="X20" s="267">
        <v>33</v>
      </c>
      <c r="Y20" s="267">
        <v>11</v>
      </c>
      <c r="Z20" s="267">
        <v>16</v>
      </c>
      <c r="AA20" s="267">
        <v>5</v>
      </c>
      <c r="AB20" s="267">
        <v>10</v>
      </c>
      <c r="AC20" s="267">
        <v>4</v>
      </c>
      <c r="AD20" s="267">
        <v>150</v>
      </c>
      <c r="AE20" s="267">
        <v>3073</v>
      </c>
    </row>
    <row r="21" spans="1:31" ht="18" customHeight="1">
      <c r="A21" s="454" t="s">
        <v>16</v>
      </c>
      <c r="B21" s="267">
        <v>513</v>
      </c>
      <c r="C21" s="267">
        <v>3</v>
      </c>
      <c r="D21" s="267">
        <v>8</v>
      </c>
      <c r="E21" s="267">
        <v>7</v>
      </c>
      <c r="F21" s="267"/>
      <c r="G21" s="267">
        <v>2</v>
      </c>
      <c r="H21" s="267">
        <v>72</v>
      </c>
      <c r="I21" s="267">
        <v>91</v>
      </c>
      <c r="J21" s="267">
        <v>6</v>
      </c>
      <c r="K21" s="267">
        <v>1</v>
      </c>
      <c r="L21" s="267">
        <v>4</v>
      </c>
      <c r="M21" s="267"/>
      <c r="N21" s="267">
        <v>5</v>
      </c>
      <c r="O21" s="267">
        <v>17</v>
      </c>
      <c r="P21" s="267">
        <v>4</v>
      </c>
      <c r="Q21" s="267"/>
      <c r="R21" s="267">
        <v>4</v>
      </c>
      <c r="S21" s="267">
        <v>1</v>
      </c>
      <c r="T21" s="267"/>
      <c r="U21" s="267">
        <v>37</v>
      </c>
      <c r="V21" s="267">
        <v>2</v>
      </c>
      <c r="W21" s="267">
        <v>4</v>
      </c>
      <c r="X21" s="267">
        <v>19</v>
      </c>
      <c r="Y21" s="267"/>
      <c r="Z21" s="267">
        <v>1</v>
      </c>
      <c r="AA21" s="267"/>
      <c r="AB21" s="267">
        <v>2</v>
      </c>
      <c r="AC21" s="267"/>
      <c r="AD21" s="267">
        <v>47</v>
      </c>
      <c r="AE21" s="267">
        <v>850</v>
      </c>
    </row>
    <row r="22" spans="1:31" ht="18" customHeight="1">
      <c r="A22" s="454" t="s">
        <v>17</v>
      </c>
      <c r="B22" s="267">
        <v>1251</v>
      </c>
      <c r="C22" s="267">
        <v>9</v>
      </c>
      <c r="D22" s="267">
        <v>2</v>
      </c>
      <c r="E22" s="267">
        <v>18</v>
      </c>
      <c r="F22" s="267">
        <v>7</v>
      </c>
      <c r="G22" s="267">
        <v>12</v>
      </c>
      <c r="H22" s="267">
        <v>111</v>
      </c>
      <c r="I22" s="267">
        <v>120</v>
      </c>
      <c r="J22" s="267">
        <v>5</v>
      </c>
      <c r="K22" s="267"/>
      <c r="L22" s="267">
        <v>2</v>
      </c>
      <c r="M22" s="267"/>
      <c r="N22" s="267">
        <v>30</v>
      </c>
      <c r="O22" s="267">
        <v>42</v>
      </c>
      <c r="P22" s="267">
        <v>5</v>
      </c>
      <c r="Q22" s="267">
        <v>9</v>
      </c>
      <c r="R22" s="267">
        <v>9</v>
      </c>
      <c r="S22" s="267">
        <v>11</v>
      </c>
      <c r="T22" s="267">
        <v>4</v>
      </c>
      <c r="U22" s="267">
        <v>56</v>
      </c>
      <c r="V22" s="267">
        <v>9</v>
      </c>
      <c r="W22" s="267">
        <v>20</v>
      </c>
      <c r="X22" s="267">
        <v>60</v>
      </c>
      <c r="Y22" s="267">
        <v>2</v>
      </c>
      <c r="Z22" s="267">
        <v>6</v>
      </c>
      <c r="AA22" s="267">
        <v>13</v>
      </c>
      <c r="AB22" s="267">
        <v>4</v>
      </c>
      <c r="AC22" s="267"/>
      <c r="AD22" s="267">
        <v>52</v>
      </c>
      <c r="AE22" s="267">
        <v>1869</v>
      </c>
    </row>
    <row r="23" spans="1:31" ht="18" customHeight="1">
      <c r="A23" s="454" t="s">
        <v>18</v>
      </c>
      <c r="B23" s="267">
        <v>3385</v>
      </c>
      <c r="C23" s="267">
        <v>40</v>
      </c>
      <c r="D23" s="267">
        <v>17</v>
      </c>
      <c r="E23" s="267">
        <v>64</v>
      </c>
      <c r="F23" s="267">
        <v>41</v>
      </c>
      <c r="G23" s="267">
        <v>25</v>
      </c>
      <c r="H23" s="267">
        <v>158</v>
      </c>
      <c r="I23" s="267">
        <v>202</v>
      </c>
      <c r="J23" s="267">
        <v>14</v>
      </c>
      <c r="K23" s="267">
        <v>2</v>
      </c>
      <c r="L23" s="267">
        <v>7</v>
      </c>
      <c r="M23" s="267">
        <v>2</v>
      </c>
      <c r="N23" s="267">
        <v>55</v>
      </c>
      <c r="O23" s="267">
        <v>88</v>
      </c>
      <c r="P23" s="267">
        <v>18</v>
      </c>
      <c r="Q23" s="267">
        <v>25</v>
      </c>
      <c r="R23" s="267">
        <v>12</v>
      </c>
      <c r="S23" s="267">
        <v>16</v>
      </c>
      <c r="T23" s="267">
        <v>11</v>
      </c>
      <c r="U23" s="267">
        <v>39</v>
      </c>
      <c r="V23" s="267"/>
      <c r="W23" s="267">
        <v>2</v>
      </c>
      <c r="X23" s="267">
        <v>70</v>
      </c>
      <c r="Y23" s="267">
        <v>14</v>
      </c>
      <c r="Z23" s="267">
        <v>1</v>
      </c>
      <c r="AA23" s="267">
        <v>34</v>
      </c>
      <c r="AB23" s="267">
        <v>14</v>
      </c>
      <c r="AC23" s="267">
        <v>3</v>
      </c>
      <c r="AD23" s="267">
        <v>90</v>
      </c>
      <c r="AE23" s="267">
        <v>4449</v>
      </c>
    </row>
    <row r="24" spans="1:31" ht="18" customHeight="1">
      <c r="A24" s="454" t="s">
        <v>19</v>
      </c>
      <c r="B24" s="267">
        <v>65</v>
      </c>
      <c r="C24" s="267"/>
      <c r="D24" s="267"/>
      <c r="E24" s="267"/>
      <c r="F24" s="267"/>
      <c r="G24" s="267"/>
      <c r="H24" s="267">
        <v>4</v>
      </c>
      <c r="I24" s="267">
        <v>2</v>
      </c>
      <c r="J24" s="267">
        <v>1</v>
      </c>
      <c r="K24" s="267"/>
      <c r="L24" s="267"/>
      <c r="M24" s="267"/>
      <c r="N24" s="267">
        <v>1</v>
      </c>
      <c r="O24" s="267">
        <v>1</v>
      </c>
      <c r="P24" s="267"/>
      <c r="Q24" s="267"/>
      <c r="R24" s="267">
        <v>1</v>
      </c>
      <c r="S24" s="267"/>
      <c r="T24" s="267">
        <v>2</v>
      </c>
      <c r="U24" s="267">
        <v>3</v>
      </c>
      <c r="V24" s="267"/>
      <c r="W24" s="267"/>
      <c r="X24" s="267"/>
      <c r="Y24" s="267"/>
      <c r="Z24" s="267"/>
      <c r="AA24" s="267">
        <v>1</v>
      </c>
      <c r="AB24" s="267"/>
      <c r="AC24" s="267"/>
      <c r="AD24" s="267">
        <v>1</v>
      </c>
      <c r="AE24" s="267">
        <v>82</v>
      </c>
    </row>
    <row r="25" spans="1:31" ht="18" customHeight="1">
      <c r="A25" s="454" t="s">
        <v>20</v>
      </c>
      <c r="B25" s="267">
        <v>33</v>
      </c>
      <c r="C25" s="267"/>
      <c r="D25" s="267"/>
      <c r="E25" s="267">
        <v>2</v>
      </c>
      <c r="F25" s="267"/>
      <c r="G25" s="267"/>
      <c r="H25" s="267">
        <v>1</v>
      </c>
      <c r="I25" s="267">
        <v>1</v>
      </c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>
        <v>1</v>
      </c>
      <c r="V25" s="267"/>
      <c r="W25" s="267"/>
      <c r="X25" s="267"/>
      <c r="Y25" s="267"/>
      <c r="Z25" s="267"/>
      <c r="AA25" s="267">
        <v>1</v>
      </c>
      <c r="AB25" s="267"/>
      <c r="AC25" s="267"/>
      <c r="AD25" s="267">
        <v>1</v>
      </c>
      <c r="AE25" s="267">
        <v>40</v>
      </c>
    </row>
    <row r="26" spans="1:31" ht="18" customHeight="1">
      <c r="A26" s="454" t="s">
        <v>21</v>
      </c>
      <c r="B26" s="267">
        <v>23</v>
      </c>
      <c r="C26" s="267"/>
      <c r="D26" s="267"/>
      <c r="E26" s="267"/>
      <c r="F26" s="267"/>
      <c r="G26" s="267"/>
      <c r="H26" s="267">
        <v>1</v>
      </c>
      <c r="I26" s="267">
        <v>1</v>
      </c>
      <c r="J26" s="267"/>
      <c r="K26" s="267"/>
      <c r="L26" s="267"/>
      <c r="M26" s="267"/>
      <c r="N26" s="267">
        <v>1</v>
      </c>
      <c r="O26" s="267"/>
      <c r="P26" s="267"/>
      <c r="Q26" s="267"/>
      <c r="R26" s="267"/>
      <c r="S26" s="267"/>
      <c r="T26" s="267"/>
      <c r="U26" s="267">
        <v>1</v>
      </c>
      <c r="V26" s="267"/>
      <c r="W26" s="267">
        <v>1</v>
      </c>
      <c r="X26" s="267"/>
      <c r="Y26" s="267"/>
      <c r="Z26" s="267"/>
      <c r="AA26" s="267"/>
      <c r="AB26" s="267"/>
      <c r="AC26" s="267">
        <v>1</v>
      </c>
      <c r="AD26" s="267"/>
      <c r="AE26" s="267">
        <v>29</v>
      </c>
    </row>
    <row r="27" spans="1:31" ht="18" customHeight="1">
      <c r="A27" s="454" t="s">
        <v>22</v>
      </c>
      <c r="B27" s="267">
        <v>51</v>
      </c>
      <c r="C27" s="267"/>
      <c r="D27" s="267"/>
      <c r="E27" s="267"/>
      <c r="F27" s="267"/>
      <c r="G27" s="267"/>
      <c r="H27" s="267">
        <v>3</v>
      </c>
      <c r="I27" s="267">
        <v>1</v>
      </c>
      <c r="J27" s="267"/>
      <c r="K27" s="267"/>
      <c r="L27" s="267"/>
      <c r="M27" s="267"/>
      <c r="N27" s="267">
        <v>3</v>
      </c>
      <c r="O27" s="267">
        <v>1</v>
      </c>
      <c r="P27" s="267"/>
      <c r="Q27" s="267"/>
      <c r="R27" s="267"/>
      <c r="S27" s="267"/>
      <c r="T27" s="267"/>
      <c r="U27" s="267">
        <v>1</v>
      </c>
      <c r="V27" s="267"/>
      <c r="W27" s="267"/>
      <c r="X27" s="267"/>
      <c r="Y27" s="267"/>
      <c r="Z27" s="267"/>
      <c r="AA27" s="267"/>
      <c r="AB27" s="267"/>
      <c r="AC27" s="267"/>
      <c r="AD27" s="267"/>
      <c r="AE27" s="267">
        <v>60</v>
      </c>
    </row>
    <row r="28" spans="1:31" ht="18" customHeight="1">
      <c r="A28" s="454" t="s">
        <v>23</v>
      </c>
      <c r="B28" s="267">
        <v>751</v>
      </c>
      <c r="C28" s="267"/>
      <c r="D28" s="267">
        <v>1</v>
      </c>
      <c r="E28" s="267">
        <v>45</v>
      </c>
      <c r="F28" s="267">
        <v>1</v>
      </c>
      <c r="G28" s="267">
        <v>10</v>
      </c>
      <c r="H28" s="267">
        <v>13</v>
      </c>
      <c r="I28" s="267">
        <v>66</v>
      </c>
      <c r="J28" s="267">
        <v>6</v>
      </c>
      <c r="K28" s="267"/>
      <c r="L28" s="267">
        <v>10</v>
      </c>
      <c r="M28" s="267">
        <v>2</v>
      </c>
      <c r="N28" s="267">
        <v>18</v>
      </c>
      <c r="O28" s="267">
        <v>24</v>
      </c>
      <c r="P28" s="267">
        <v>3</v>
      </c>
      <c r="Q28" s="267">
        <v>4</v>
      </c>
      <c r="R28" s="267">
        <v>2</v>
      </c>
      <c r="S28" s="267">
        <v>2</v>
      </c>
      <c r="T28" s="267">
        <v>1</v>
      </c>
      <c r="U28" s="267">
        <v>8</v>
      </c>
      <c r="V28" s="267">
        <v>3</v>
      </c>
      <c r="W28" s="267">
        <v>2</v>
      </c>
      <c r="X28" s="267">
        <v>11</v>
      </c>
      <c r="Y28" s="267">
        <v>2</v>
      </c>
      <c r="Z28" s="267">
        <v>27</v>
      </c>
      <c r="AA28" s="267">
        <v>1</v>
      </c>
      <c r="AB28" s="267">
        <v>3</v>
      </c>
      <c r="AC28" s="267"/>
      <c r="AD28" s="267">
        <v>37</v>
      </c>
      <c r="AE28" s="267">
        <v>1053</v>
      </c>
    </row>
    <row r="29" spans="1:31" ht="18" customHeight="1">
      <c r="A29" s="454" t="s">
        <v>24</v>
      </c>
      <c r="B29" s="267">
        <v>24</v>
      </c>
      <c r="C29" s="267">
        <v>1</v>
      </c>
      <c r="D29" s="267"/>
      <c r="E29" s="267">
        <v>1</v>
      </c>
      <c r="F29" s="267"/>
      <c r="G29" s="267"/>
      <c r="H29" s="267">
        <v>17</v>
      </c>
      <c r="I29" s="267">
        <v>11</v>
      </c>
      <c r="J29" s="267">
        <v>1</v>
      </c>
      <c r="K29" s="267"/>
      <c r="L29" s="267"/>
      <c r="M29" s="267"/>
      <c r="N29" s="267">
        <v>1</v>
      </c>
      <c r="O29" s="267"/>
      <c r="P29" s="267">
        <v>1</v>
      </c>
      <c r="Q29" s="267">
        <v>1</v>
      </c>
      <c r="R29" s="267">
        <v>1</v>
      </c>
      <c r="S29" s="267"/>
      <c r="T29" s="267">
        <v>2</v>
      </c>
      <c r="U29" s="267">
        <v>3</v>
      </c>
      <c r="V29" s="267"/>
      <c r="W29" s="267">
        <v>3</v>
      </c>
      <c r="X29" s="267"/>
      <c r="Y29" s="267"/>
      <c r="Z29" s="267"/>
      <c r="AA29" s="267"/>
      <c r="AB29" s="267"/>
      <c r="AC29" s="267">
        <v>1</v>
      </c>
      <c r="AD29" s="267">
        <v>6</v>
      </c>
      <c r="AE29" s="267">
        <v>74</v>
      </c>
    </row>
    <row r="30" spans="1:31" ht="18" customHeight="1">
      <c r="A30" s="454" t="s">
        <v>25</v>
      </c>
      <c r="B30" s="267">
        <v>308</v>
      </c>
      <c r="C30" s="267"/>
      <c r="D30" s="267">
        <v>1</v>
      </c>
      <c r="E30" s="267">
        <v>12</v>
      </c>
      <c r="F30" s="267">
        <v>2</v>
      </c>
      <c r="G30" s="267">
        <v>13</v>
      </c>
      <c r="H30" s="267">
        <v>97</v>
      </c>
      <c r="I30" s="267">
        <v>83</v>
      </c>
      <c r="J30" s="267">
        <v>1</v>
      </c>
      <c r="K30" s="267"/>
      <c r="L30" s="267">
        <v>2</v>
      </c>
      <c r="M30" s="267"/>
      <c r="N30" s="267">
        <v>9</v>
      </c>
      <c r="O30" s="267">
        <v>29</v>
      </c>
      <c r="P30" s="267">
        <v>6</v>
      </c>
      <c r="Q30" s="267">
        <v>4</v>
      </c>
      <c r="R30" s="267">
        <v>10</v>
      </c>
      <c r="S30" s="267">
        <v>1</v>
      </c>
      <c r="T30" s="267">
        <v>2</v>
      </c>
      <c r="U30" s="267">
        <v>53</v>
      </c>
      <c r="V30" s="267"/>
      <c r="W30" s="267">
        <v>1</v>
      </c>
      <c r="X30" s="267">
        <v>22</v>
      </c>
      <c r="Y30" s="267">
        <v>4</v>
      </c>
      <c r="Z30" s="267">
        <v>1</v>
      </c>
      <c r="AA30" s="267">
        <v>1</v>
      </c>
      <c r="AB30" s="267">
        <v>6</v>
      </c>
      <c r="AC30" s="267"/>
      <c r="AD30" s="267">
        <v>32</v>
      </c>
      <c r="AE30" s="267">
        <v>700</v>
      </c>
    </row>
    <row r="31" spans="1:31" ht="18" customHeight="1">
      <c r="A31" s="454" t="s">
        <v>26</v>
      </c>
      <c r="B31" s="267">
        <v>888</v>
      </c>
      <c r="C31" s="267">
        <v>2</v>
      </c>
      <c r="D31" s="267">
        <v>3</v>
      </c>
      <c r="E31" s="267">
        <v>44</v>
      </c>
      <c r="F31" s="267">
        <v>4</v>
      </c>
      <c r="G31" s="267">
        <v>7</v>
      </c>
      <c r="H31" s="267">
        <v>162</v>
      </c>
      <c r="I31" s="267">
        <v>81</v>
      </c>
      <c r="J31" s="267">
        <v>1</v>
      </c>
      <c r="K31" s="267"/>
      <c r="L31" s="267">
        <v>1</v>
      </c>
      <c r="M31" s="267"/>
      <c r="N31" s="267">
        <v>22</v>
      </c>
      <c r="O31" s="267">
        <v>12</v>
      </c>
      <c r="P31" s="267">
        <v>2</v>
      </c>
      <c r="Q31" s="267">
        <v>8</v>
      </c>
      <c r="R31" s="267">
        <v>2</v>
      </c>
      <c r="S31" s="267">
        <v>3</v>
      </c>
      <c r="T31" s="267">
        <v>1</v>
      </c>
      <c r="U31" s="267">
        <v>23</v>
      </c>
      <c r="V31" s="267"/>
      <c r="W31" s="267">
        <v>1</v>
      </c>
      <c r="X31" s="267">
        <v>26</v>
      </c>
      <c r="Y31" s="267">
        <v>1</v>
      </c>
      <c r="Z31" s="267">
        <v>6</v>
      </c>
      <c r="AA31" s="267">
        <v>5</v>
      </c>
      <c r="AB31" s="267"/>
      <c r="AC31" s="267">
        <v>2</v>
      </c>
      <c r="AD31" s="267">
        <v>44</v>
      </c>
      <c r="AE31" s="267">
        <v>1351</v>
      </c>
    </row>
    <row r="32" spans="1:31" ht="18" customHeight="1">
      <c r="A32" s="454" t="s">
        <v>27</v>
      </c>
      <c r="B32" s="267">
        <v>6</v>
      </c>
      <c r="C32" s="267"/>
      <c r="D32" s="267"/>
      <c r="E32" s="267"/>
      <c r="F32" s="267"/>
      <c r="G32" s="267"/>
      <c r="H32" s="267">
        <v>2</v>
      </c>
      <c r="I32" s="267">
        <v>1</v>
      </c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>
        <v>1</v>
      </c>
      <c r="Y32" s="267"/>
      <c r="Z32" s="267"/>
      <c r="AA32" s="267"/>
      <c r="AB32" s="267"/>
      <c r="AC32" s="267"/>
      <c r="AD32" s="267">
        <v>2</v>
      </c>
      <c r="AE32" s="267">
        <v>12</v>
      </c>
    </row>
    <row r="33" spans="1:31" ht="18" customHeight="1">
      <c r="A33" s="454" t="s">
        <v>28</v>
      </c>
      <c r="B33" s="267">
        <v>1372</v>
      </c>
      <c r="C33" s="267">
        <v>12</v>
      </c>
      <c r="D33" s="267">
        <v>23</v>
      </c>
      <c r="E33" s="267">
        <v>52</v>
      </c>
      <c r="F33" s="267">
        <v>1</v>
      </c>
      <c r="G33" s="267">
        <v>5</v>
      </c>
      <c r="H33" s="267">
        <v>153</v>
      </c>
      <c r="I33" s="267">
        <v>323</v>
      </c>
      <c r="J33" s="267">
        <v>2</v>
      </c>
      <c r="K33" s="267">
        <v>1</v>
      </c>
      <c r="L33" s="267"/>
      <c r="M33" s="267"/>
      <c r="N33" s="267">
        <v>7</v>
      </c>
      <c r="O33" s="267">
        <v>51</v>
      </c>
      <c r="P33" s="267">
        <v>40</v>
      </c>
      <c r="Q33" s="267">
        <v>3</v>
      </c>
      <c r="R33" s="267">
        <v>16</v>
      </c>
      <c r="S33" s="267">
        <v>3</v>
      </c>
      <c r="T33" s="267">
        <v>48</v>
      </c>
      <c r="U33" s="267">
        <v>124</v>
      </c>
      <c r="V33" s="267">
        <v>1</v>
      </c>
      <c r="W33" s="267">
        <v>32</v>
      </c>
      <c r="X33" s="267">
        <v>19</v>
      </c>
      <c r="Y33" s="267">
        <v>16</v>
      </c>
      <c r="Z33" s="267">
        <v>2</v>
      </c>
      <c r="AA33" s="267">
        <v>8</v>
      </c>
      <c r="AB33" s="267">
        <v>8</v>
      </c>
      <c r="AC33" s="267">
        <v>5</v>
      </c>
      <c r="AD33" s="267">
        <v>86</v>
      </c>
      <c r="AE33" s="267">
        <v>2413</v>
      </c>
    </row>
    <row r="34" spans="1:31" ht="18" customHeight="1">
      <c r="A34" s="454" t="s">
        <v>29</v>
      </c>
      <c r="B34" s="267">
        <v>1151</v>
      </c>
      <c r="C34" s="267"/>
      <c r="D34" s="267">
        <v>8</v>
      </c>
      <c r="E34" s="267"/>
      <c r="F34" s="267">
        <v>8</v>
      </c>
      <c r="G34" s="267">
        <v>1</v>
      </c>
      <c r="H34" s="267">
        <v>35</v>
      </c>
      <c r="I34" s="267">
        <v>187</v>
      </c>
      <c r="J34" s="267">
        <v>1</v>
      </c>
      <c r="K34" s="267"/>
      <c r="L34" s="267">
        <v>6</v>
      </c>
      <c r="M34" s="267"/>
      <c r="N34" s="267">
        <v>9</v>
      </c>
      <c r="O34" s="267">
        <v>46</v>
      </c>
      <c r="P34" s="267">
        <v>2</v>
      </c>
      <c r="Q34" s="267"/>
      <c r="R34" s="267">
        <v>4</v>
      </c>
      <c r="S34" s="267"/>
      <c r="T34" s="267">
        <v>3</v>
      </c>
      <c r="U34" s="267">
        <v>15</v>
      </c>
      <c r="V34" s="267">
        <v>3</v>
      </c>
      <c r="W34" s="267">
        <v>2</v>
      </c>
      <c r="X34" s="267">
        <v>70</v>
      </c>
      <c r="Y34" s="267">
        <v>1</v>
      </c>
      <c r="Z34" s="267"/>
      <c r="AA34" s="267">
        <v>1</v>
      </c>
      <c r="AB34" s="267"/>
      <c r="AC34" s="267">
        <v>2</v>
      </c>
      <c r="AD34" s="267">
        <v>41</v>
      </c>
      <c r="AE34" s="267">
        <v>1596</v>
      </c>
    </row>
    <row r="35" spans="1:31" ht="18" customHeight="1">
      <c r="A35" s="454" t="s">
        <v>30</v>
      </c>
      <c r="B35" s="267">
        <v>25</v>
      </c>
      <c r="C35" s="267">
        <v>1</v>
      </c>
      <c r="D35" s="267"/>
      <c r="E35" s="267">
        <v>1</v>
      </c>
      <c r="F35" s="267"/>
      <c r="G35" s="267"/>
      <c r="H35" s="267"/>
      <c r="I35" s="267">
        <v>6</v>
      </c>
      <c r="J35" s="267"/>
      <c r="K35" s="267"/>
      <c r="L35" s="267"/>
      <c r="M35" s="267"/>
      <c r="N35" s="267">
        <v>1</v>
      </c>
      <c r="O35" s="267"/>
      <c r="P35" s="267">
        <v>2</v>
      </c>
      <c r="Q35" s="267"/>
      <c r="R35" s="267"/>
      <c r="S35" s="267"/>
      <c r="T35" s="267"/>
      <c r="U35" s="267">
        <v>3</v>
      </c>
      <c r="V35" s="267"/>
      <c r="W35" s="267">
        <v>1</v>
      </c>
      <c r="X35" s="267">
        <v>1</v>
      </c>
      <c r="Y35" s="267"/>
      <c r="Z35" s="267"/>
      <c r="AA35" s="267"/>
      <c r="AB35" s="267">
        <v>1</v>
      </c>
      <c r="AC35" s="267">
        <v>1</v>
      </c>
      <c r="AD35" s="267">
        <v>3</v>
      </c>
      <c r="AE35" s="267">
        <v>46</v>
      </c>
    </row>
    <row r="36" spans="1:31" ht="18" customHeight="1">
      <c r="A36" s="454" t="s">
        <v>31</v>
      </c>
      <c r="B36" s="267">
        <v>2830</v>
      </c>
      <c r="C36" s="267">
        <v>9</v>
      </c>
      <c r="D36" s="267">
        <v>5</v>
      </c>
      <c r="E36" s="267">
        <v>109</v>
      </c>
      <c r="F36" s="267">
        <v>4</v>
      </c>
      <c r="G36" s="267">
        <v>6</v>
      </c>
      <c r="H36" s="267">
        <v>64</v>
      </c>
      <c r="I36" s="267">
        <v>110</v>
      </c>
      <c r="J36" s="267">
        <v>3</v>
      </c>
      <c r="K36" s="267"/>
      <c r="L36" s="267">
        <v>5</v>
      </c>
      <c r="M36" s="267"/>
      <c r="N36" s="267">
        <v>52</v>
      </c>
      <c r="O36" s="267">
        <v>58</v>
      </c>
      <c r="P36" s="267">
        <v>3</v>
      </c>
      <c r="Q36" s="267">
        <v>2</v>
      </c>
      <c r="R36" s="267">
        <v>4</v>
      </c>
      <c r="S36" s="267">
        <v>3</v>
      </c>
      <c r="T36" s="267">
        <v>2</v>
      </c>
      <c r="U36" s="267">
        <v>7</v>
      </c>
      <c r="V36" s="267">
        <v>26</v>
      </c>
      <c r="W36" s="267"/>
      <c r="X36" s="267">
        <v>34</v>
      </c>
      <c r="Y36" s="267"/>
      <c r="Z36" s="267">
        <v>70</v>
      </c>
      <c r="AA36" s="267">
        <v>10</v>
      </c>
      <c r="AB36" s="267">
        <v>2</v>
      </c>
      <c r="AC36" s="267"/>
      <c r="AD36" s="267">
        <v>61</v>
      </c>
      <c r="AE36" s="267">
        <v>3479</v>
      </c>
    </row>
    <row r="37" spans="1:31" ht="18" customHeight="1">
      <c r="A37" s="454" t="s">
        <v>32</v>
      </c>
      <c r="B37" s="267">
        <v>150</v>
      </c>
      <c r="C37" s="267">
        <v>3</v>
      </c>
      <c r="D37" s="267"/>
      <c r="E37" s="267"/>
      <c r="F37" s="267"/>
      <c r="G37" s="267">
        <v>1</v>
      </c>
      <c r="H37" s="267">
        <v>7</v>
      </c>
      <c r="I37" s="267">
        <v>23</v>
      </c>
      <c r="J37" s="267"/>
      <c r="K37" s="267">
        <v>1</v>
      </c>
      <c r="L37" s="267">
        <v>2</v>
      </c>
      <c r="M37" s="267"/>
      <c r="N37" s="267">
        <v>1</v>
      </c>
      <c r="O37" s="267">
        <v>11</v>
      </c>
      <c r="P37" s="267">
        <v>1</v>
      </c>
      <c r="Q37" s="267"/>
      <c r="R37" s="267">
        <v>1</v>
      </c>
      <c r="S37" s="267"/>
      <c r="T37" s="267"/>
      <c r="U37" s="267">
        <v>1</v>
      </c>
      <c r="V37" s="267"/>
      <c r="W37" s="267"/>
      <c r="X37" s="267">
        <v>10</v>
      </c>
      <c r="Y37" s="267"/>
      <c r="Z37" s="267">
        <v>24</v>
      </c>
      <c r="AA37" s="267">
        <v>2</v>
      </c>
      <c r="AB37" s="267">
        <v>1</v>
      </c>
      <c r="AC37" s="267">
        <v>1</v>
      </c>
      <c r="AD37" s="267">
        <v>3</v>
      </c>
      <c r="AE37" s="267">
        <v>243</v>
      </c>
    </row>
    <row r="38" spans="1:31" ht="18" customHeight="1">
      <c r="A38" s="454" t="s">
        <v>33</v>
      </c>
      <c r="B38" s="267">
        <v>604</v>
      </c>
      <c r="C38" s="267"/>
      <c r="D38" s="267"/>
      <c r="E38" s="267">
        <v>9</v>
      </c>
      <c r="F38" s="267">
        <v>1</v>
      </c>
      <c r="G38" s="267">
        <v>10</v>
      </c>
      <c r="H38" s="267">
        <v>116</v>
      </c>
      <c r="I38" s="267">
        <v>72</v>
      </c>
      <c r="J38" s="267">
        <v>8</v>
      </c>
      <c r="K38" s="267"/>
      <c r="L38" s="267">
        <v>4</v>
      </c>
      <c r="M38" s="267"/>
      <c r="N38" s="267">
        <v>22</v>
      </c>
      <c r="O38" s="267">
        <v>29</v>
      </c>
      <c r="P38" s="267">
        <v>16</v>
      </c>
      <c r="Q38" s="267">
        <v>2</v>
      </c>
      <c r="R38" s="267">
        <v>4</v>
      </c>
      <c r="S38" s="267">
        <v>10</v>
      </c>
      <c r="T38" s="267">
        <v>5</v>
      </c>
      <c r="U38" s="267">
        <v>14</v>
      </c>
      <c r="V38" s="267"/>
      <c r="W38" s="267">
        <v>4</v>
      </c>
      <c r="X38" s="267">
        <v>8</v>
      </c>
      <c r="Y38" s="267">
        <v>3</v>
      </c>
      <c r="Z38" s="267"/>
      <c r="AA38" s="267">
        <v>2</v>
      </c>
      <c r="AB38" s="267">
        <v>2</v>
      </c>
      <c r="AC38" s="267"/>
      <c r="AD38" s="267">
        <v>29</v>
      </c>
      <c r="AE38" s="267">
        <v>974</v>
      </c>
    </row>
    <row r="39" spans="1:31" s="481" customFormat="1">
      <c r="A39" s="293" t="s">
        <v>39</v>
      </c>
      <c r="B39" s="293">
        <f t="shared" ref="B39:G39" si="0">SUM(B4:B38)</f>
        <v>19784</v>
      </c>
      <c r="C39" s="293">
        <f t="shared" si="0"/>
        <v>132</v>
      </c>
      <c r="D39" s="293">
        <f t="shared" si="0"/>
        <v>92</v>
      </c>
      <c r="E39" s="293">
        <f t="shared" si="0"/>
        <v>489</v>
      </c>
      <c r="F39" s="293">
        <f t="shared" si="0"/>
        <v>147</v>
      </c>
      <c r="G39" s="293">
        <f t="shared" si="0"/>
        <v>222</v>
      </c>
      <c r="H39" s="293">
        <f>SUM(H4:H38)</f>
        <v>1684</v>
      </c>
      <c r="I39" s="293">
        <f t="shared" ref="I39:AE39" si="1">SUM(I4:I38)</f>
        <v>2168</v>
      </c>
      <c r="J39" s="293">
        <f t="shared" si="1"/>
        <v>68</v>
      </c>
      <c r="K39" s="293">
        <f t="shared" si="1"/>
        <v>10</v>
      </c>
      <c r="L39" s="293">
        <f t="shared" si="1"/>
        <v>55</v>
      </c>
      <c r="M39" s="293">
        <f t="shared" si="1"/>
        <v>6</v>
      </c>
      <c r="N39" s="293">
        <f t="shared" si="1"/>
        <v>400</v>
      </c>
      <c r="O39" s="293">
        <f t="shared" si="1"/>
        <v>600</v>
      </c>
      <c r="P39" s="293">
        <f t="shared" si="1"/>
        <v>159</v>
      </c>
      <c r="Q39" s="293">
        <f t="shared" si="1"/>
        <v>121</v>
      </c>
      <c r="R39" s="293">
        <f t="shared" si="1"/>
        <v>144</v>
      </c>
      <c r="S39" s="293">
        <f t="shared" si="1"/>
        <v>80</v>
      </c>
      <c r="T39" s="293">
        <f t="shared" si="1"/>
        <v>137</v>
      </c>
      <c r="U39" s="293">
        <f t="shared" si="1"/>
        <v>727</v>
      </c>
      <c r="V39" s="293">
        <f t="shared" si="1"/>
        <v>51</v>
      </c>
      <c r="W39" s="293">
        <f t="shared" si="1"/>
        <v>91</v>
      </c>
      <c r="X39" s="293">
        <f t="shared" si="1"/>
        <v>527</v>
      </c>
      <c r="Y39" s="293">
        <f t="shared" si="1"/>
        <v>75</v>
      </c>
      <c r="Z39" s="293">
        <f t="shared" si="1"/>
        <v>229</v>
      </c>
      <c r="AA39" s="293">
        <f t="shared" si="1"/>
        <v>115</v>
      </c>
      <c r="AB39" s="293">
        <f t="shared" si="1"/>
        <v>59</v>
      </c>
      <c r="AC39" s="293">
        <f t="shared" si="1"/>
        <v>32</v>
      </c>
      <c r="AD39" s="293">
        <f t="shared" si="1"/>
        <v>926</v>
      </c>
      <c r="AE39" s="293">
        <f t="shared" si="1"/>
        <v>29330</v>
      </c>
    </row>
  </sheetData>
  <mergeCells count="3">
    <mergeCell ref="B1:K1"/>
    <mergeCell ref="L1:U1"/>
    <mergeCell ref="V1:AE1"/>
  </mergeCells>
  <pageMargins left="0.9055118110236221" right="0.27559055118110237" top="0.74803149606299213" bottom="0.47244094488188981" header="0.31496062992125984" footer="0.15748031496062992"/>
  <pageSetup paperSize="9" scale="95" firstPageNumber="6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1" max="39" man="1"/>
    <brk id="21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S40"/>
  <sheetViews>
    <sheetView showZeros="0" view="pageBreakPreview" zoomScaleSheetLayoutView="10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B44" sqref="B44"/>
    </sheetView>
  </sheetViews>
  <sheetFormatPr defaultRowHeight="14.25"/>
  <cols>
    <col min="1" max="1" width="20.28515625" style="5" customWidth="1"/>
    <col min="2" max="2" width="13.42578125" style="5" customWidth="1"/>
    <col min="3" max="4" width="11.28515625" style="5" customWidth="1"/>
    <col min="5" max="7" width="13.42578125" style="5" customWidth="1"/>
    <col min="8" max="8" width="12.42578125" style="5" customWidth="1"/>
    <col min="9" max="9" width="11.7109375" style="5" customWidth="1"/>
    <col min="10" max="11" width="13.42578125" style="5" customWidth="1"/>
    <col min="12" max="12" width="7.85546875" style="5" customWidth="1"/>
    <col min="13" max="13" width="10" style="5" customWidth="1"/>
    <col min="14" max="14" width="7.85546875" style="5" customWidth="1"/>
    <col min="15" max="15" width="10" style="5" customWidth="1"/>
    <col min="16" max="16" width="7.85546875" style="5" customWidth="1"/>
    <col min="17" max="17" width="10" style="5" customWidth="1"/>
    <col min="18" max="18" width="7.85546875" style="5" customWidth="1"/>
    <col min="19" max="19" width="10" style="5" customWidth="1"/>
    <col min="20" max="16384" width="9.140625" style="5"/>
  </cols>
  <sheetData>
    <row r="1" spans="1:19" s="47" customFormat="1" ht="47.25" customHeight="1">
      <c r="A1" s="46" t="s">
        <v>34</v>
      </c>
      <c r="B1" s="500" t="s">
        <v>84</v>
      </c>
      <c r="C1" s="500"/>
      <c r="D1" s="500"/>
      <c r="E1" s="500"/>
      <c r="F1" s="500"/>
      <c r="G1" s="500" t="s">
        <v>85</v>
      </c>
      <c r="H1" s="500"/>
      <c r="I1" s="500"/>
      <c r="J1" s="500"/>
      <c r="K1" s="500"/>
      <c r="L1" s="500" t="s">
        <v>1322</v>
      </c>
      <c r="M1" s="500"/>
      <c r="N1" s="500"/>
      <c r="O1" s="500"/>
      <c r="P1" s="500"/>
      <c r="Q1" s="500"/>
      <c r="R1" s="500"/>
      <c r="S1" s="500"/>
    </row>
    <row r="2" spans="1:19" s="338" customFormat="1" ht="18.75" customHeight="1">
      <c r="A2" s="501" t="s">
        <v>36</v>
      </c>
      <c r="B2" s="501" t="s">
        <v>86</v>
      </c>
      <c r="C2" s="501" t="s">
        <v>87</v>
      </c>
      <c r="D2" s="501" t="s">
        <v>88</v>
      </c>
      <c r="E2" s="501" t="s">
        <v>89</v>
      </c>
      <c r="F2" s="501" t="s">
        <v>90</v>
      </c>
      <c r="G2" s="501" t="s">
        <v>86</v>
      </c>
      <c r="H2" s="501" t="s">
        <v>87</v>
      </c>
      <c r="I2" s="501" t="s">
        <v>88</v>
      </c>
      <c r="J2" s="501" t="s">
        <v>89</v>
      </c>
      <c r="K2" s="501" t="s">
        <v>90</v>
      </c>
      <c r="L2" s="498" t="s">
        <v>86</v>
      </c>
      <c r="M2" s="499"/>
      <c r="N2" s="498" t="s">
        <v>87</v>
      </c>
      <c r="O2" s="499"/>
      <c r="P2" s="498" t="s">
        <v>89</v>
      </c>
      <c r="Q2" s="499"/>
      <c r="R2" s="498" t="s">
        <v>90</v>
      </c>
      <c r="S2" s="499"/>
    </row>
    <row r="3" spans="1:19" s="338" customFormat="1" ht="25.5">
      <c r="A3" s="502"/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339" t="s">
        <v>91</v>
      </c>
      <c r="M3" s="339" t="s">
        <v>92</v>
      </c>
      <c r="N3" s="339" t="s">
        <v>91</v>
      </c>
      <c r="O3" s="339" t="s">
        <v>92</v>
      </c>
      <c r="P3" s="339" t="s">
        <v>91</v>
      </c>
      <c r="Q3" s="339" t="s">
        <v>92</v>
      </c>
      <c r="R3" s="339" t="s">
        <v>91</v>
      </c>
      <c r="S3" s="339" t="s">
        <v>92</v>
      </c>
    </row>
    <row r="4" spans="1:19" s="48" customFormat="1">
      <c r="A4" s="49">
        <v>1</v>
      </c>
      <c r="B4" s="50">
        <v>2</v>
      </c>
      <c r="C4" s="50">
        <v>3</v>
      </c>
      <c r="D4" s="50">
        <v>4</v>
      </c>
      <c r="E4" s="50">
        <v>5</v>
      </c>
      <c r="F4" s="50">
        <v>6</v>
      </c>
      <c r="G4" s="50">
        <v>7</v>
      </c>
      <c r="H4" s="50">
        <v>8</v>
      </c>
      <c r="I4" s="50">
        <v>9</v>
      </c>
      <c r="J4" s="50">
        <v>10</v>
      </c>
      <c r="K4" s="50">
        <v>11</v>
      </c>
      <c r="L4" s="50">
        <v>12</v>
      </c>
      <c r="M4" s="50">
        <v>13</v>
      </c>
      <c r="N4" s="50">
        <v>14</v>
      </c>
      <c r="O4" s="50">
        <v>15</v>
      </c>
      <c r="P4" s="50">
        <v>16</v>
      </c>
      <c r="Q4" s="50">
        <v>17</v>
      </c>
      <c r="R4" s="50">
        <v>18</v>
      </c>
      <c r="S4" s="50">
        <v>19</v>
      </c>
    </row>
    <row r="5" spans="1:19" s="13" customFormat="1" ht="28.5">
      <c r="A5" s="456" t="s">
        <v>0</v>
      </c>
      <c r="B5" s="51">
        <v>0</v>
      </c>
      <c r="C5" s="51">
        <v>0</v>
      </c>
      <c r="D5" s="51">
        <v>0</v>
      </c>
      <c r="E5" s="51">
        <v>5</v>
      </c>
      <c r="F5" s="10">
        <v>5</v>
      </c>
      <c r="G5" s="51">
        <v>0</v>
      </c>
      <c r="H5" s="51">
        <v>0</v>
      </c>
      <c r="I5" s="51">
        <v>0</v>
      </c>
      <c r="J5" s="51">
        <v>4683</v>
      </c>
      <c r="K5" s="10">
        <v>4683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</row>
    <row r="6" spans="1:19" s="13" customFormat="1" ht="19.5" customHeight="1">
      <c r="A6" s="52" t="s">
        <v>1</v>
      </c>
      <c r="B6" s="51">
        <v>1375</v>
      </c>
      <c r="C6" s="51">
        <v>132</v>
      </c>
      <c r="D6" s="51">
        <v>1507</v>
      </c>
      <c r="E6" s="51">
        <v>154</v>
      </c>
      <c r="F6" s="10">
        <v>1661</v>
      </c>
      <c r="G6" s="51">
        <v>689926</v>
      </c>
      <c r="H6" s="51">
        <v>98310</v>
      </c>
      <c r="I6" s="51">
        <v>788236</v>
      </c>
      <c r="J6" s="51">
        <v>85971</v>
      </c>
      <c r="K6" s="10">
        <v>874207</v>
      </c>
      <c r="L6" s="51">
        <v>9</v>
      </c>
      <c r="M6" s="51">
        <v>887</v>
      </c>
      <c r="N6" s="51">
        <v>0</v>
      </c>
      <c r="O6" s="51">
        <v>0</v>
      </c>
      <c r="P6" s="51">
        <v>2</v>
      </c>
      <c r="Q6" s="51">
        <v>140</v>
      </c>
      <c r="R6" s="51">
        <v>11</v>
      </c>
      <c r="S6" s="51">
        <v>1027</v>
      </c>
    </row>
    <row r="7" spans="1:19" s="13" customFormat="1" ht="19.5" customHeight="1">
      <c r="A7" s="456" t="s">
        <v>2</v>
      </c>
      <c r="B7" s="51">
        <v>4</v>
      </c>
      <c r="C7" s="51">
        <v>3</v>
      </c>
      <c r="D7" s="51">
        <v>7</v>
      </c>
      <c r="E7" s="51">
        <v>11</v>
      </c>
      <c r="F7" s="10">
        <v>18</v>
      </c>
      <c r="G7" s="51">
        <v>1453</v>
      </c>
      <c r="H7" s="51">
        <v>754</v>
      </c>
      <c r="I7" s="51">
        <v>2207</v>
      </c>
      <c r="J7" s="51">
        <v>21584</v>
      </c>
      <c r="K7" s="10">
        <v>23791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</row>
    <row r="8" spans="1:19" s="13" customFormat="1" ht="19.5" customHeight="1">
      <c r="A8" s="52" t="s">
        <v>3</v>
      </c>
      <c r="B8" s="51">
        <v>41</v>
      </c>
      <c r="C8" s="51">
        <v>11</v>
      </c>
      <c r="D8" s="51">
        <v>52</v>
      </c>
      <c r="E8" s="51">
        <v>385</v>
      </c>
      <c r="F8" s="10">
        <v>437</v>
      </c>
      <c r="G8" s="51">
        <v>10803</v>
      </c>
      <c r="H8" s="51">
        <v>2170</v>
      </c>
      <c r="I8" s="51">
        <v>12973</v>
      </c>
      <c r="J8" s="51">
        <v>372824</v>
      </c>
      <c r="K8" s="10">
        <v>385797</v>
      </c>
      <c r="L8" s="51">
        <v>2</v>
      </c>
      <c r="M8" s="51">
        <v>90</v>
      </c>
      <c r="N8" s="51">
        <v>0</v>
      </c>
      <c r="O8" s="51">
        <v>0</v>
      </c>
      <c r="P8" s="51">
        <v>0</v>
      </c>
      <c r="Q8" s="51">
        <v>0</v>
      </c>
      <c r="R8" s="51">
        <v>2</v>
      </c>
      <c r="S8" s="51">
        <v>90</v>
      </c>
    </row>
    <row r="9" spans="1:19" s="13" customFormat="1" ht="19.5" customHeight="1">
      <c r="A9" s="52" t="s">
        <v>4</v>
      </c>
      <c r="B9" s="51">
        <v>54</v>
      </c>
      <c r="C9" s="51">
        <v>55</v>
      </c>
      <c r="D9" s="51">
        <v>109</v>
      </c>
      <c r="E9" s="51">
        <v>477</v>
      </c>
      <c r="F9" s="10">
        <v>586</v>
      </c>
      <c r="G9" s="51">
        <v>24029</v>
      </c>
      <c r="H9" s="51">
        <v>149225</v>
      </c>
      <c r="I9" s="51">
        <v>173254</v>
      </c>
      <c r="J9" s="51">
        <v>1033716</v>
      </c>
      <c r="K9" s="10">
        <v>1206970</v>
      </c>
      <c r="L9" s="51">
        <v>6</v>
      </c>
      <c r="M9" s="51">
        <v>341</v>
      </c>
      <c r="N9" s="51">
        <v>2</v>
      </c>
      <c r="O9" s="51">
        <v>63</v>
      </c>
      <c r="P9" s="51">
        <v>0</v>
      </c>
      <c r="Q9" s="51">
        <v>0</v>
      </c>
      <c r="R9" s="51">
        <v>8</v>
      </c>
      <c r="S9" s="51">
        <v>404</v>
      </c>
    </row>
    <row r="10" spans="1:19" s="13" customFormat="1" ht="19.5" customHeight="1">
      <c r="A10" s="52" t="s">
        <v>5</v>
      </c>
      <c r="B10" s="51">
        <v>1</v>
      </c>
      <c r="C10" s="51">
        <v>7</v>
      </c>
      <c r="D10" s="51">
        <v>8</v>
      </c>
      <c r="E10" s="51">
        <v>16</v>
      </c>
      <c r="F10" s="10">
        <v>24</v>
      </c>
      <c r="G10" s="51">
        <v>3</v>
      </c>
      <c r="H10" s="51">
        <v>22310</v>
      </c>
      <c r="I10" s="51">
        <v>22313</v>
      </c>
      <c r="J10" s="51">
        <v>18057</v>
      </c>
      <c r="K10" s="10">
        <v>40370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</row>
    <row r="11" spans="1:19" s="13" customFormat="1" ht="19.5" customHeight="1">
      <c r="A11" s="52" t="s">
        <v>6</v>
      </c>
      <c r="B11" s="51">
        <v>278</v>
      </c>
      <c r="C11" s="51">
        <v>66</v>
      </c>
      <c r="D11" s="51">
        <v>344</v>
      </c>
      <c r="E11" s="51">
        <v>308</v>
      </c>
      <c r="F11" s="10">
        <v>652</v>
      </c>
      <c r="G11" s="51">
        <v>116550</v>
      </c>
      <c r="H11" s="51">
        <v>36395</v>
      </c>
      <c r="I11" s="51">
        <v>152945</v>
      </c>
      <c r="J11" s="51">
        <v>179592</v>
      </c>
      <c r="K11" s="10">
        <v>332537</v>
      </c>
      <c r="L11" s="51">
        <v>6</v>
      </c>
      <c r="M11" s="51">
        <v>1028</v>
      </c>
      <c r="N11" s="51">
        <v>4</v>
      </c>
      <c r="O11" s="51">
        <v>392</v>
      </c>
      <c r="P11" s="51">
        <v>24</v>
      </c>
      <c r="Q11" s="51">
        <v>2514</v>
      </c>
      <c r="R11" s="51">
        <v>34</v>
      </c>
      <c r="S11" s="51">
        <v>3934</v>
      </c>
    </row>
    <row r="12" spans="1:19" s="13" customFormat="1" ht="19.5" customHeight="1">
      <c r="A12" s="456" t="s">
        <v>7</v>
      </c>
      <c r="B12" s="51">
        <v>3</v>
      </c>
      <c r="C12" s="51">
        <v>1</v>
      </c>
      <c r="D12" s="51">
        <v>4</v>
      </c>
      <c r="E12" s="51">
        <v>2</v>
      </c>
      <c r="F12" s="10">
        <v>6</v>
      </c>
      <c r="G12" s="51">
        <v>2042</v>
      </c>
      <c r="H12" s="51">
        <v>0</v>
      </c>
      <c r="I12" s="51">
        <v>2042</v>
      </c>
      <c r="J12" s="51">
        <v>1826</v>
      </c>
      <c r="K12" s="10">
        <v>3868</v>
      </c>
      <c r="L12" s="51">
        <v>0</v>
      </c>
      <c r="M12" s="51">
        <v>0</v>
      </c>
      <c r="N12" s="51">
        <v>1</v>
      </c>
      <c r="O12" s="51">
        <v>0</v>
      </c>
      <c r="P12" s="51">
        <v>0</v>
      </c>
      <c r="Q12" s="51">
        <v>0</v>
      </c>
      <c r="R12" s="51">
        <v>1</v>
      </c>
      <c r="S12" s="51">
        <v>0</v>
      </c>
    </row>
    <row r="13" spans="1:19" s="13" customFormat="1" ht="19.5" customHeight="1">
      <c r="A13" s="52" t="s">
        <v>68</v>
      </c>
      <c r="B13" s="51">
        <v>3</v>
      </c>
      <c r="C13" s="51">
        <v>1</v>
      </c>
      <c r="D13" s="51">
        <v>4</v>
      </c>
      <c r="E13" s="51">
        <v>2</v>
      </c>
      <c r="F13" s="10">
        <v>6</v>
      </c>
      <c r="G13" s="51">
        <v>419</v>
      </c>
      <c r="H13" s="51">
        <v>60</v>
      </c>
      <c r="I13" s="51">
        <v>479</v>
      </c>
      <c r="J13" s="51">
        <v>1892</v>
      </c>
      <c r="K13" s="10">
        <v>2371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</row>
    <row r="14" spans="1:19" s="13" customFormat="1" ht="19.5" customHeight="1">
      <c r="A14" s="52" t="s">
        <v>8</v>
      </c>
      <c r="B14" s="51">
        <v>61</v>
      </c>
      <c r="C14" s="51">
        <v>14</v>
      </c>
      <c r="D14" s="51">
        <v>75</v>
      </c>
      <c r="E14" s="51">
        <v>86</v>
      </c>
      <c r="F14" s="10">
        <v>161</v>
      </c>
      <c r="G14" s="51">
        <v>47067</v>
      </c>
      <c r="H14" s="51">
        <v>26180</v>
      </c>
      <c r="I14" s="51">
        <v>73247</v>
      </c>
      <c r="J14" s="51">
        <v>158599</v>
      </c>
      <c r="K14" s="10">
        <v>231846</v>
      </c>
      <c r="L14" s="51">
        <v>0</v>
      </c>
      <c r="M14" s="51">
        <v>0</v>
      </c>
      <c r="N14" s="51">
        <v>1</v>
      </c>
      <c r="O14" s="51">
        <v>198</v>
      </c>
      <c r="P14" s="51">
        <v>0</v>
      </c>
      <c r="Q14" s="51">
        <v>0</v>
      </c>
      <c r="R14" s="51">
        <v>1</v>
      </c>
      <c r="S14" s="51">
        <v>198</v>
      </c>
    </row>
    <row r="15" spans="1:19" s="13" customFormat="1" ht="19.5" customHeight="1">
      <c r="A15" s="52" t="s">
        <v>9</v>
      </c>
      <c r="B15" s="51">
        <v>10</v>
      </c>
      <c r="C15" s="51">
        <v>20</v>
      </c>
      <c r="D15" s="51">
        <v>30</v>
      </c>
      <c r="E15" s="51">
        <v>21</v>
      </c>
      <c r="F15" s="10">
        <v>51</v>
      </c>
      <c r="G15" s="51">
        <v>2625</v>
      </c>
      <c r="H15" s="51">
        <v>14470</v>
      </c>
      <c r="I15" s="51">
        <v>17095</v>
      </c>
      <c r="J15" s="51">
        <v>12043</v>
      </c>
      <c r="K15" s="10">
        <v>29138</v>
      </c>
      <c r="L15" s="51">
        <v>0</v>
      </c>
      <c r="M15" s="51">
        <v>0</v>
      </c>
      <c r="N15" s="51">
        <v>1</v>
      </c>
      <c r="O15" s="51">
        <v>85</v>
      </c>
      <c r="P15" s="51">
        <v>1</v>
      </c>
      <c r="Q15" s="51">
        <v>55</v>
      </c>
      <c r="R15" s="51">
        <v>2</v>
      </c>
      <c r="S15" s="51">
        <v>140</v>
      </c>
    </row>
    <row r="16" spans="1:19" s="13" customFormat="1" ht="19.5" customHeight="1">
      <c r="A16" s="52" t="s">
        <v>10</v>
      </c>
      <c r="B16" s="51">
        <v>891</v>
      </c>
      <c r="C16" s="51">
        <v>478</v>
      </c>
      <c r="D16" s="51">
        <v>1369</v>
      </c>
      <c r="E16" s="51">
        <v>457</v>
      </c>
      <c r="F16" s="10">
        <v>1826</v>
      </c>
      <c r="G16" s="51">
        <v>373958</v>
      </c>
      <c r="H16" s="51">
        <v>439048</v>
      </c>
      <c r="I16" s="51">
        <v>813006</v>
      </c>
      <c r="J16" s="51">
        <v>329554</v>
      </c>
      <c r="K16" s="10">
        <v>1142560</v>
      </c>
      <c r="L16" s="51">
        <v>28</v>
      </c>
      <c r="M16" s="51">
        <v>4513</v>
      </c>
      <c r="N16" s="51">
        <v>7</v>
      </c>
      <c r="O16" s="51">
        <v>804</v>
      </c>
      <c r="P16" s="51">
        <v>11</v>
      </c>
      <c r="Q16" s="51">
        <v>1753</v>
      </c>
      <c r="R16" s="51">
        <v>46</v>
      </c>
      <c r="S16" s="51">
        <v>7070</v>
      </c>
    </row>
    <row r="17" spans="1:19" s="13" customFormat="1" ht="19.5" customHeight="1">
      <c r="A17" s="52" t="s">
        <v>11</v>
      </c>
      <c r="B17" s="51">
        <v>485</v>
      </c>
      <c r="C17" s="51">
        <v>101</v>
      </c>
      <c r="D17" s="51">
        <v>586</v>
      </c>
      <c r="E17" s="51">
        <v>155</v>
      </c>
      <c r="F17" s="10">
        <v>741</v>
      </c>
      <c r="G17" s="51">
        <v>168829</v>
      </c>
      <c r="H17" s="51">
        <v>164582</v>
      </c>
      <c r="I17" s="51">
        <v>333411</v>
      </c>
      <c r="J17" s="51">
        <v>183588</v>
      </c>
      <c r="K17" s="10">
        <v>516999</v>
      </c>
      <c r="L17" s="51">
        <v>7</v>
      </c>
      <c r="M17" s="51">
        <v>209</v>
      </c>
      <c r="N17" s="51">
        <v>0</v>
      </c>
      <c r="O17" s="51">
        <v>0</v>
      </c>
      <c r="P17" s="51">
        <v>3</v>
      </c>
      <c r="Q17" s="51">
        <v>574</v>
      </c>
      <c r="R17" s="51">
        <v>10</v>
      </c>
      <c r="S17" s="51">
        <v>783</v>
      </c>
    </row>
    <row r="18" spans="1:19" s="13" customFormat="1" ht="19.5" customHeight="1">
      <c r="A18" s="52" t="s">
        <v>12</v>
      </c>
      <c r="B18" s="51">
        <v>125</v>
      </c>
      <c r="C18" s="51">
        <v>15</v>
      </c>
      <c r="D18" s="51">
        <v>140</v>
      </c>
      <c r="E18" s="51">
        <v>123</v>
      </c>
      <c r="F18" s="10">
        <v>263</v>
      </c>
      <c r="G18" s="51">
        <v>28276</v>
      </c>
      <c r="H18" s="51">
        <v>8932</v>
      </c>
      <c r="I18" s="51">
        <v>37208</v>
      </c>
      <c r="J18" s="51">
        <v>101637</v>
      </c>
      <c r="K18" s="10">
        <v>138845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</row>
    <row r="19" spans="1:19" s="13" customFormat="1" ht="19.5" customHeight="1">
      <c r="A19" s="456" t="s">
        <v>13</v>
      </c>
      <c r="B19" s="51">
        <v>137</v>
      </c>
      <c r="C19" s="51">
        <v>15</v>
      </c>
      <c r="D19" s="51">
        <v>152</v>
      </c>
      <c r="E19" s="51">
        <v>133</v>
      </c>
      <c r="F19" s="10">
        <v>285</v>
      </c>
      <c r="G19" s="51">
        <v>39919</v>
      </c>
      <c r="H19" s="51">
        <v>3164</v>
      </c>
      <c r="I19" s="51">
        <v>43083</v>
      </c>
      <c r="J19" s="51">
        <v>169308</v>
      </c>
      <c r="K19" s="10">
        <v>212391</v>
      </c>
      <c r="L19" s="51">
        <v>1</v>
      </c>
      <c r="M19" s="51">
        <v>209</v>
      </c>
      <c r="N19" s="51">
        <v>0</v>
      </c>
      <c r="O19" s="51">
        <v>0</v>
      </c>
      <c r="P19" s="51">
        <v>1</v>
      </c>
      <c r="Q19" s="51">
        <v>96</v>
      </c>
      <c r="R19" s="51">
        <v>2</v>
      </c>
      <c r="S19" s="51">
        <v>305</v>
      </c>
    </row>
    <row r="20" spans="1:19" s="13" customFormat="1" ht="19.5" customHeight="1">
      <c r="A20" s="52" t="s">
        <v>14</v>
      </c>
      <c r="B20" s="51">
        <v>59</v>
      </c>
      <c r="C20" s="51">
        <v>26</v>
      </c>
      <c r="D20" s="51">
        <v>85</v>
      </c>
      <c r="E20" s="51">
        <v>130</v>
      </c>
      <c r="F20" s="10">
        <v>215</v>
      </c>
      <c r="G20" s="51">
        <v>23445</v>
      </c>
      <c r="H20" s="51">
        <v>54136</v>
      </c>
      <c r="I20" s="51">
        <v>77581</v>
      </c>
      <c r="J20" s="51">
        <v>336086</v>
      </c>
      <c r="K20" s="10">
        <v>413667</v>
      </c>
      <c r="L20" s="51">
        <v>3</v>
      </c>
      <c r="M20" s="51">
        <v>292</v>
      </c>
      <c r="N20" s="51">
        <v>1</v>
      </c>
      <c r="O20" s="51">
        <v>217</v>
      </c>
      <c r="P20" s="51">
        <v>0</v>
      </c>
      <c r="Q20" s="51">
        <v>0</v>
      </c>
      <c r="R20" s="51">
        <v>4</v>
      </c>
      <c r="S20" s="51">
        <v>509</v>
      </c>
    </row>
    <row r="21" spans="1:19" s="13" customFormat="1" ht="19.5" customHeight="1">
      <c r="A21" s="52" t="s">
        <v>15</v>
      </c>
      <c r="B21" s="51">
        <v>2057</v>
      </c>
      <c r="C21" s="51">
        <v>410</v>
      </c>
      <c r="D21" s="51">
        <v>2467</v>
      </c>
      <c r="E21" s="51">
        <v>606</v>
      </c>
      <c r="F21" s="10">
        <v>3073</v>
      </c>
      <c r="G21" s="51">
        <v>640279</v>
      </c>
      <c r="H21" s="51">
        <v>320923</v>
      </c>
      <c r="I21" s="51">
        <v>961202</v>
      </c>
      <c r="J21" s="51">
        <v>385771</v>
      </c>
      <c r="K21" s="10">
        <v>1346973</v>
      </c>
      <c r="L21" s="51">
        <v>42</v>
      </c>
      <c r="M21" s="51">
        <v>1869</v>
      </c>
      <c r="N21" s="51">
        <v>1</v>
      </c>
      <c r="O21" s="51">
        <v>40</v>
      </c>
      <c r="P21" s="51">
        <v>5</v>
      </c>
      <c r="Q21" s="51">
        <v>791</v>
      </c>
      <c r="R21" s="51">
        <v>48</v>
      </c>
      <c r="S21" s="51">
        <v>2700</v>
      </c>
    </row>
    <row r="22" spans="1:19" s="13" customFormat="1" ht="19.5" customHeight="1">
      <c r="A22" s="52" t="s">
        <v>16</v>
      </c>
      <c r="B22" s="51">
        <v>497</v>
      </c>
      <c r="C22" s="51">
        <v>191</v>
      </c>
      <c r="D22" s="51">
        <v>688</v>
      </c>
      <c r="E22" s="51">
        <v>162</v>
      </c>
      <c r="F22" s="10">
        <v>850</v>
      </c>
      <c r="G22" s="51">
        <v>215967</v>
      </c>
      <c r="H22" s="51">
        <v>198824</v>
      </c>
      <c r="I22" s="51">
        <v>414791</v>
      </c>
      <c r="J22" s="51">
        <v>82577</v>
      </c>
      <c r="K22" s="10">
        <v>497368</v>
      </c>
      <c r="L22" s="51">
        <v>12</v>
      </c>
      <c r="M22" s="51">
        <v>2057</v>
      </c>
      <c r="N22" s="51">
        <v>2</v>
      </c>
      <c r="O22" s="51">
        <v>174</v>
      </c>
      <c r="P22" s="51">
        <v>1</v>
      </c>
      <c r="Q22" s="51">
        <v>80</v>
      </c>
      <c r="R22" s="51">
        <v>15</v>
      </c>
      <c r="S22" s="51">
        <v>2311</v>
      </c>
    </row>
    <row r="23" spans="1:19" s="13" customFormat="1" ht="19.5" customHeight="1">
      <c r="A23" s="52" t="s">
        <v>17</v>
      </c>
      <c r="B23" s="51">
        <v>1080</v>
      </c>
      <c r="C23" s="51">
        <v>206</v>
      </c>
      <c r="D23" s="51">
        <v>1286</v>
      </c>
      <c r="E23" s="51">
        <v>583</v>
      </c>
      <c r="F23" s="10">
        <v>1869</v>
      </c>
      <c r="G23" s="51">
        <v>461823</v>
      </c>
      <c r="H23" s="51">
        <v>118755</v>
      </c>
      <c r="I23" s="51">
        <v>580578</v>
      </c>
      <c r="J23" s="51">
        <v>506537</v>
      </c>
      <c r="K23" s="10">
        <v>1087115</v>
      </c>
      <c r="L23" s="51">
        <v>24</v>
      </c>
      <c r="M23" s="51">
        <v>2145</v>
      </c>
      <c r="N23" s="51">
        <v>3</v>
      </c>
      <c r="O23" s="51">
        <v>312</v>
      </c>
      <c r="P23" s="51">
        <v>17</v>
      </c>
      <c r="Q23" s="51">
        <v>1212</v>
      </c>
      <c r="R23" s="51">
        <v>44</v>
      </c>
      <c r="S23" s="51">
        <v>3669</v>
      </c>
    </row>
    <row r="24" spans="1:19" s="13" customFormat="1" ht="19.5" customHeight="1">
      <c r="A24" s="52" t="s">
        <v>18</v>
      </c>
      <c r="B24" s="51">
        <v>2735</v>
      </c>
      <c r="C24" s="51">
        <v>919</v>
      </c>
      <c r="D24" s="51">
        <v>3654</v>
      </c>
      <c r="E24" s="51">
        <v>795</v>
      </c>
      <c r="F24" s="10">
        <v>4449</v>
      </c>
      <c r="G24" s="51">
        <v>959514</v>
      </c>
      <c r="H24" s="51">
        <v>933885</v>
      </c>
      <c r="I24" s="51">
        <v>1893399</v>
      </c>
      <c r="J24" s="51">
        <v>511068</v>
      </c>
      <c r="K24" s="10">
        <v>2404467</v>
      </c>
      <c r="L24" s="51">
        <v>39</v>
      </c>
      <c r="M24" s="51">
        <v>5427</v>
      </c>
      <c r="N24" s="51">
        <v>4</v>
      </c>
      <c r="O24" s="51">
        <v>1318</v>
      </c>
      <c r="P24" s="51">
        <v>10</v>
      </c>
      <c r="Q24" s="51">
        <v>1079</v>
      </c>
      <c r="R24" s="51">
        <v>53</v>
      </c>
      <c r="S24" s="51">
        <v>7824</v>
      </c>
    </row>
    <row r="25" spans="1:19" s="13" customFormat="1" ht="19.5" customHeight="1">
      <c r="A25" s="52" t="s">
        <v>19</v>
      </c>
      <c r="B25" s="51">
        <v>20</v>
      </c>
      <c r="C25" s="51">
        <v>14</v>
      </c>
      <c r="D25" s="51">
        <v>34</v>
      </c>
      <c r="E25" s="51">
        <v>48</v>
      </c>
      <c r="F25" s="10">
        <v>82</v>
      </c>
      <c r="G25" s="51">
        <v>9929</v>
      </c>
      <c r="H25" s="51">
        <v>32559</v>
      </c>
      <c r="I25" s="51">
        <v>42488</v>
      </c>
      <c r="J25" s="51">
        <v>55430</v>
      </c>
      <c r="K25" s="10">
        <v>97918</v>
      </c>
      <c r="L25" s="51">
        <v>0</v>
      </c>
      <c r="M25" s="51">
        <v>0</v>
      </c>
      <c r="N25" s="51">
        <v>0</v>
      </c>
      <c r="O25" s="51">
        <v>0</v>
      </c>
      <c r="P25" s="51">
        <v>1</v>
      </c>
      <c r="Q25" s="51">
        <v>200</v>
      </c>
      <c r="R25" s="51">
        <v>1</v>
      </c>
      <c r="S25" s="51">
        <v>200</v>
      </c>
    </row>
    <row r="26" spans="1:19" s="13" customFormat="1" ht="19.5" customHeight="1">
      <c r="A26" s="52" t="s">
        <v>20</v>
      </c>
      <c r="B26" s="51">
        <v>12</v>
      </c>
      <c r="C26" s="51">
        <v>12</v>
      </c>
      <c r="D26" s="51">
        <v>24</v>
      </c>
      <c r="E26" s="51">
        <v>16</v>
      </c>
      <c r="F26" s="10">
        <v>40</v>
      </c>
      <c r="G26" s="51">
        <v>6622</v>
      </c>
      <c r="H26" s="51">
        <v>16650</v>
      </c>
      <c r="I26" s="51">
        <v>23272</v>
      </c>
      <c r="J26" s="51">
        <v>14745</v>
      </c>
      <c r="K26" s="10">
        <v>38017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</row>
    <row r="27" spans="1:19" s="13" customFormat="1" ht="19.5" customHeight="1">
      <c r="A27" s="52" t="s">
        <v>21</v>
      </c>
      <c r="B27" s="51">
        <v>1</v>
      </c>
      <c r="C27" s="51">
        <v>0</v>
      </c>
      <c r="D27" s="51">
        <v>1</v>
      </c>
      <c r="E27" s="51">
        <v>28</v>
      </c>
      <c r="F27" s="10">
        <v>29</v>
      </c>
      <c r="G27" s="51">
        <v>179</v>
      </c>
      <c r="H27" s="51">
        <v>0</v>
      </c>
      <c r="I27" s="51">
        <v>179</v>
      </c>
      <c r="J27" s="51">
        <v>18538</v>
      </c>
      <c r="K27" s="10">
        <v>18717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</row>
    <row r="28" spans="1:19" s="13" customFormat="1" ht="19.5" customHeight="1">
      <c r="A28" s="52" t="s">
        <v>22</v>
      </c>
      <c r="B28" s="51">
        <v>7</v>
      </c>
      <c r="C28" s="51">
        <v>32</v>
      </c>
      <c r="D28" s="51">
        <v>39</v>
      </c>
      <c r="E28" s="51">
        <v>21</v>
      </c>
      <c r="F28" s="10">
        <v>60</v>
      </c>
      <c r="G28" s="51">
        <v>2788</v>
      </c>
      <c r="H28" s="51">
        <v>13649</v>
      </c>
      <c r="I28" s="51">
        <v>16437</v>
      </c>
      <c r="J28" s="51">
        <v>9522</v>
      </c>
      <c r="K28" s="10">
        <v>25959</v>
      </c>
      <c r="L28" s="51">
        <v>0</v>
      </c>
      <c r="M28" s="51">
        <v>0</v>
      </c>
      <c r="N28" s="51">
        <v>1</v>
      </c>
      <c r="O28" s="51">
        <v>94</v>
      </c>
      <c r="P28" s="51">
        <v>0</v>
      </c>
      <c r="Q28" s="51">
        <v>0</v>
      </c>
      <c r="R28" s="51">
        <v>1</v>
      </c>
      <c r="S28" s="51">
        <v>94</v>
      </c>
    </row>
    <row r="29" spans="1:19" s="13" customFormat="1" ht="19.5" customHeight="1">
      <c r="A29" s="52" t="s">
        <v>23</v>
      </c>
      <c r="B29" s="51">
        <v>294</v>
      </c>
      <c r="C29" s="51">
        <v>394</v>
      </c>
      <c r="D29" s="51">
        <v>688</v>
      </c>
      <c r="E29" s="51">
        <v>365</v>
      </c>
      <c r="F29" s="10">
        <v>1053</v>
      </c>
      <c r="G29" s="51">
        <v>127543</v>
      </c>
      <c r="H29" s="51">
        <v>245408</v>
      </c>
      <c r="I29" s="51">
        <v>372951</v>
      </c>
      <c r="J29" s="51">
        <v>222226</v>
      </c>
      <c r="K29" s="10">
        <v>595177</v>
      </c>
      <c r="L29" s="51">
        <v>4</v>
      </c>
      <c r="M29" s="51">
        <v>318</v>
      </c>
      <c r="N29" s="51">
        <v>1</v>
      </c>
      <c r="O29" s="51">
        <v>21</v>
      </c>
      <c r="P29" s="51">
        <v>1</v>
      </c>
      <c r="Q29" s="51">
        <v>0</v>
      </c>
      <c r="R29" s="51">
        <v>6</v>
      </c>
      <c r="S29" s="51">
        <v>339</v>
      </c>
    </row>
    <row r="30" spans="1:19" s="13" customFormat="1" ht="19.5" customHeight="1">
      <c r="A30" s="52" t="s">
        <v>24</v>
      </c>
      <c r="B30" s="51">
        <v>46</v>
      </c>
      <c r="C30" s="51">
        <v>2</v>
      </c>
      <c r="D30" s="51">
        <v>48</v>
      </c>
      <c r="E30" s="51">
        <v>26</v>
      </c>
      <c r="F30" s="10">
        <v>74</v>
      </c>
      <c r="G30" s="51">
        <v>24451</v>
      </c>
      <c r="H30" s="51">
        <v>281</v>
      </c>
      <c r="I30" s="51">
        <v>24732</v>
      </c>
      <c r="J30" s="51">
        <v>17527</v>
      </c>
      <c r="K30" s="10">
        <v>42259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</row>
    <row r="31" spans="1:19" s="13" customFormat="1" ht="19.5" customHeight="1">
      <c r="A31" s="52" t="s">
        <v>25</v>
      </c>
      <c r="B31" s="51">
        <v>423</v>
      </c>
      <c r="C31" s="51">
        <v>131</v>
      </c>
      <c r="D31" s="51">
        <v>554</v>
      </c>
      <c r="E31" s="51">
        <v>146</v>
      </c>
      <c r="F31" s="10">
        <v>700</v>
      </c>
      <c r="G31" s="51">
        <v>179158</v>
      </c>
      <c r="H31" s="51">
        <v>165534</v>
      </c>
      <c r="I31" s="51">
        <v>344692</v>
      </c>
      <c r="J31" s="51">
        <v>151077</v>
      </c>
      <c r="K31" s="10">
        <v>495769</v>
      </c>
      <c r="L31" s="51">
        <v>12</v>
      </c>
      <c r="M31" s="51">
        <v>1196</v>
      </c>
      <c r="N31" s="51">
        <v>0</v>
      </c>
      <c r="O31" s="51">
        <v>0</v>
      </c>
      <c r="P31" s="51">
        <v>5</v>
      </c>
      <c r="Q31" s="51">
        <v>879</v>
      </c>
      <c r="R31" s="51">
        <v>17</v>
      </c>
      <c r="S31" s="51">
        <v>2075</v>
      </c>
    </row>
    <row r="32" spans="1:19" s="13" customFormat="1" ht="19.5" customHeight="1">
      <c r="A32" s="52" t="s">
        <v>26</v>
      </c>
      <c r="B32" s="51">
        <v>946</v>
      </c>
      <c r="C32" s="51">
        <v>70</v>
      </c>
      <c r="D32" s="51">
        <v>1016</v>
      </c>
      <c r="E32" s="51">
        <v>335</v>
      </c>
      <c r="F32" s="10">
        <v>1351</v>
      </c>
      <c r="G32" s="51">
        <v>382243</v>
      </c>
      <c r="H32" s="51">
        <v>38222</v>
      </c>
      <c r="I32" s="51">
        <v>420465</v>
      </c>
      <c r="J32" s="51">
        <v>477524</v>
      </c>
      <c r="K32" s="10">
        <v>897989</v>
      </c>
      <c r="L32" s="51">
        <v>8</v>
      </c>
      <c r="M32" s="51">
        <v>518</v>
      </c>
      <c r="N32" s="51">
        <v>1</v>
      </c>
      <c r="O32" s="51">
        <v>75</v>
      </c>
      <c r="P32" s="51">
        <v>26</v>
      </c>
      <c r="Q32" s="51">
        <v>4610</v>
      </c>
      <c r="R32" s="51">
        <v>35</v>
      </c>
      <c r="S32" s="51">
        <v>5203</v>
      </c>
    </row>
    <row r="33" spans="1:19" s="13" customFormat="1" ht="19.5" customHeight="1">
      <c r="A33" s="52" t="s">
        <v>27</v>
      </c>
      <c r="B33" s="51">
        <v>5</v>
      </c>
      <c r="C33" s="51">
        <v>0</v>
      </c>
      <c r="D33" s="51">
        <v>5</v>
      </c>
      <c r="E33" s="51">
        <v>7</v>
      </c>
      <c r="F33" s="10">
        <v>12</v>
      </c>
      <c r="G33" s="51">
        <v>899</v>
      </c>
      <c r="H33" s="51">
        <v>0</v>
      </c>
      <c r="I33" s="51">
        <v>899</v>
      </c>
      <c r="J33" s="51">
        <v>5337</v>
      </c>
      <c r="K33" s="10">
        <v>6236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</row>
    <row r="34" spans="1:19" s="13" customFormat="1" ht="19.5" customHeight="1">
      <c r="A34" s="52" t="s">
        <v>28</v>
      </c>
      <c r="B34" s="51">
        <v>1831</v>
      </c>
      <c r="C34" s="51">
        <v>253</v>
      </c>
      <c r="D34" s="51">
        <v>2084</v>
      </c>
      <c r="E34" s="51">
        <v>329</v>
      </c>
      <c r="F34" s="10">
        <v>2413</v>
      </c>
      <c r="G34" s="51">
        <v>1281928</v>
      </c>
      <c r="H34" s="51">
        <v>378013</v>
      </c>
      <c r="I34" s="51">
        <v>1659941</v>
      </c>
      <c r="J34" s="51">
        <v>345979</v>
      </c>
      <c r="K34" s="10">
        <v>2005920</v>
      </c>
      <c r="L34" s="51">
        <v>26</v>
      </c>
      <c r="M34" s="51">
        <v>2677</v>
      </c>
      <c r="N34" s="51">
        <v>0</v>
      </c>
      <c r="O34" s="51">
        <v>0</v>
      </c>
      <c r="P34" s="51">
        <v>12</v>
      </c>
      <c r="Q34" s="51">
        <v>2035</v>
      </c>
      <c r="R34" s="51">
        <v>38</v>
      </c>
      <c r="S34" s="51">
        <v>4712</v>
      </c>
    </row>
    <row r="35" spans="1:19" s="13" customFormat="1" ht="19.5" customHeight="1">
      <c r="A35" s="52" t="s">
        <v>29</v>
      </c>
      <c r="B35" s="51">
        <v>1324</v>
      </c>
      <c r="C35" s="51">
        <v>103</v>
      </c>
      <c r="D35" s="51">
        <v>1427</v>
      </c>
      <c r="E35" s="51">
        <v>169</v>
      </c>
      <c r="F35" s="10">
        <v>1596</v>
      </c>
      <c r="G35" s="51">
        <v>772494</v>
      </c>
      <c r="H35" s="51">
        <v>69901</v>
      </c>
      <c r="I35" s="51">
        <v>842395</v>
      </c>
      <c r="J35" s="51">
        <v>124388</v>
      </c>
      <c r="K35" s="10">
        <v>966783</v>
      </c>
      <c r="L35" s="51">
        <v>47</v>
      </c>
      <c r="M35" s="51">
        <v>3994</v>
      </c>
      <c r="N35" s="51">
        <v>2</v>
      </c>
      <c r="O35" s="51">
        <v>196</v>
      </c>
      <c r="P35" s="51">
        <v>8</v>
      </c>
      <c r="Q35" s="51">
        <v>1090</v>
      </c>
      <c r="R35" s="51">
        <v>57</v>
      </c>
      <c r="S35" s="51">
        <v>5280</v>
      </c>
    </row>
    <row r="36" spans="1:19" s="13" customFormat="1" ht="19.5" customHeight="1">
      <c r="A36" s="52" t="s">
        <v>30</v>
      </c>
      <c r="B36" s="51">
        <v>4</v>
      </c>
      <c r="C36" s="51">
        <v>2</v>
      </c>
      <c r="D36" s="51">
        <v>6</v>
      </c>
      <c r="E36" s="51">
        <v>40</v>
      </c>
      <c r="F36" s="10">
        <v>46</v>
      </c>
      <c r="G36" s="51">
        <v>1305</v>
      </c>
      <c r="H36" s="51">
        <v>1313</v>
      </c>
      <c r="I36" s="51">
        <v>2618</v>
      </c>
      <c r="J36" s="51">
        <v>43817</v>
      </c>
      <c r="K36" s="10">
        <v>46435</v>
      </c>
      <c r="L36" s="51">
        <v>0</v>
      </c>
      <c r="M36" s="51">
        <v>0</v>
      </c>
      <c r="N36" s="51">
        <v>0</v>
      </c>
      <c r="O36" s="51">
        <v>0</v>
      </c>
      <c r="P36" s="51">
        <v>1</v>
      </c>
      <c r="Q36" s="51">
        <v>180</v>
      </c>
      <c r="R36" s="51">
        <v>1</v>
      </c>
      <c r="S36" s="51">
        <v>180</v>
      </c>
    </row>
    <row r="37" spans="1:19" s="13" customFormat="1" ht="19.5" customHeight="1">
      <c r="A37" s="52" t="s">
        <v>31</v>
      </c>
      <c r="B37" s="51">
        <v>2455</v>
      </c>
      <c r="C37" s="51">
        <v>439</v>
      </c>
      <c r="D37" s="51">
        <v>2894</v>
      </c>
      <c r="E37" s="51">
        <v>585</v>
      </c>
      <c r="F37" s="10">
        <v>3479</v>
      </c>
      <c r="G37" s="51">
        <v>2492765</v>
      </c>
      <c r="H37" s="51">
        <v>901001</v>
      </c>
      <c r="I37" s="51">
        <v>3393766</v>
      </c>
      <c r="J37" s="51">
        <v>583871</v>
      </c>
      <c r="K37" s="10">
        <v>3977637</v>
      </c>
      <c r="L37" s="51">
        <v>137</v>
      </c>
      <c r="M37" s="51">
        <v>42943</v>
      </c>
      <c r="N37" s="51">
        <v>4</v>
      </c>
      <c r="O37" s="51">
        <v>1727</v>
      </c>
      <c r="P37" s="51">
        <v>14</v>
      </c>
      <c r="Q37" s="51">
        <v>3155</v>
      </c>
      <c r="R37" s="51">
        <v>155</v>
      </c>
      <c r="S37" s="51">
        <v>47825</v>
      </c>
    </row>
    <row r="38" spans="1:19" s="13" customFormat="1" ht="19.5" customHeight="1">
      <c r="A38" s="52" t="s">
        <v>32</v>
      </c>
      <c r="B38" s="51">
        <v>95</v>
      </c>
      <c r="C38" s="51">
        <v>50</v>
      </c>
      <c r="D38" s="51">
        <v>145</v>
      </c>
      <c r="E38" s="51">
        <v>98</v>
      </c>
      <c r="F38" s="10">
        <v>243</v>
      </c>
      <c r="G38" s="51">
        <v>42227</v>
      </c>
      <c r="H38" s="51">
        <v>31385</v>
      </c>
      <c r="I38" s="51">
        <v>73612</v>
      </c>
      <c r="J38" s="51">
        <v>130983</v>
      </c>
      <c r="K38" s="10">
        <v>204595</v>
      </c>
      <c r="L38" s="51">
        <v>0</v>
      </c>
      <c r="M38" s="51">
        <v>0</v>
      </c>
      <c r="N38" s="51">
        <v>0</v>
      </c>
      <c r="O38" s="51">
        <v>0</v>
      </c>
      <c r="P38" s="51">
        <v>1</v>
      </c>
      <c r="Q38" s="51">
        <v>130</v>
      </c>
      <c r="R38" s="51">
        <v>1</v>
      </c>
      <c r="S38" s="51">
        <v>130</v>
      </c>
    </row>
    <row r="39" spans="1:19" s="13" customFormat="1" ht="19.5" customHeight="1">
      <c r="A39" s="52" t="s">
        <v>33</v>
      </c>
      <c r="B39" s="51">
        <v>362</v>
      </c>
      <c r="C39" s="51">
        <v>206</v>
      </c>
      <c r="D39" s="51">
        <v>568</v>
      </c>
      <c r="E39" s="51">
        <v>406</v>
      </c>
      <c r="F39" s="10">
        <v>974</v>
      </c>
      <c r="G39" s="51">
        <v>138854</v>
      </c>
      <c r="H39" s="51">
        <v>382823</v>
      </c>
      <c r="I39" s="51">
        <v>521677</v>
      </c>
      <c r="J39" s="51">
        <v>926315</v>
      </c>
      <c r="K39" s="10">
        <v>1447992</v>
      </c>
      <c r="L39" s="51">
        <v>10</v>
      </c>
      <c r="M39" s="51">
        <v>826</v>
      </c>
      <c r="N39" s="51">
        <v>6</v>
      </c>
      <c r="O39" s="51">
        <v>512</v>
      </c>
      <c r="P39" s="51">
        <v>9</v>
      </c>
      <c r="Q39" s="51">
        <v>1821</v>
      </c>
      <c r="R39" s="51">
        <v>25</v>
      </c>
      <c r="S39" s="51">
        <v>3159</v>
      </c>
    </row>
    <row r="40" spans="1:19" s="54" customFormat="1" ht="19.5" customHeight="1">
      <c r="A40" s="52" t="s">
        <v>39</v>
      </c>
      <c r="B40" s="53">
        <f>SUM(B5:B39)</f>
        <v>17721</v>
      </c>
      <c r="C40" s="53">
        <f t="shared" ref="C40:S40" si="0">SUM(C5:C39)</f>
        <v>4379</v>
      </c>
      <c r="D40" s="53">
        <f t="shared" si="0"/>
        <v>22100</v>
      </c>
      <c r="E40" s="53">
        <f t="shared" si="0"/>
        <v>7230</v>
      </c>
      <c r="F40" s="53">
        <f t="shared" si="0"/>
        <v>29330</v>
      </c>
      <c r="G40" s="53">
        <f t="shared" si="0"/>
        <v>9270312</v>
      </c>
      <c r="H40" s="53">
        <f t="shared" si="0"/>
        <v>4868862</v>
      </c>
      <c r="I40" s="53">
        <f t="shared" si="0"/>
        <v>14139174</v>
      </c>
      <c r="J40" s="53">
        <f t="shared" si="0"/>
        <v>7624192</v>
      </c>
      <c r="K40" s="53">
        <f t="shared" si="0"/>
        <v>21763366</v>
      </c>
      <c r="L40" s="53">
        <f t="shared" si="0"/>
        <v>423</v>
      </c>
      <c r="M40" s="53">
        <f t="shared" si="0"/>
        <v>71539</v>
      </c>
      <c r="N40" s="53">
        <f t="shared" si="0"/>
        <v>42</v>
      </c>
      <c r="O40" s="53">
        <f t="shared" si="0"/>
        <v>6228</v>
      </c>
      <c r="P40" s="53">
        <f t="shared" si="0"/>
        <v>153</v>
      </c>
      <c r="Q40" s="53">
        <f t="shared" si="0"/>
        <v>22394</v>
      </c>
      <c r="R40" s="53">
        <f t="shared" si="0"/>
        <v>618</v>
      </c>
      <c r="S40" s="53">
        <f t="shared" si="0"/>
        <v>100161</v>
      </c>
    </row>
  </sheetData>
  <mergeCells count="18">
    <mergeCell ref="A2:A3"/>
    <mergeCell ref="B2:B3"/>
    <mergeCell ref="C2:C3"/>
    <mergeCell ref="D2:D3"/>
    <mergeCell ref="E2:E3"/>
    <mergeCell ref="L2:M2"/>
    <mergeCell ref="N2:O2"/>
    <mergeCell ref="B1:F1"/>
    <mergeCell ref="G1:K1"/>
    <mergeCell ref="L1:S1"/>
    <mergeCell ref="F2:F3"/>
    <mergeCell ref="G2:G3"/>
    <mergeCell ref="P2:Q2"/>
    <mergeCell ref="R2:S2"/>
    <mergeCell ref="H2:H3"/>
    <mergeCell ref="I2:I3"/>
    <mergeCell ref="J2:J3"/>
    <mergeCell ref="K2:K3"/>
  </mergeCells>
  <printOptions horizontalCentered="1"/>
  <pageMargins left="0.70866141732283505" right="0.196850393700787" top="0.511811023622047" bottom="0.59055118110236204" header="0.31496062992126" footer="0.31496062992126"/>
  <pageSetup paperSize="9" scale="95" firstPageNumber="9" pageOrder="overThenDown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6" max="38" man="1"/>
    <brk id="11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AC52"/>
  <sheetViews>
    <sheetView view="pageBreakPreview" zoomScaleSheetLayoutView="100" workbookViewId="0">
      <pane xSplit="2" ySplit="3" topLeftCell="Q34" activePane="bottomRight" state="frozen"/>
      <selection activeCell="I28" sqref="I28"/>
      <selection pane="topRight" activeCell="I28" sqref="I28"/>
      <selection pane="bottomLeft" activeCell="I28" sqref="I28"/>
      <selection pane="bottomRight" activeCell="AD1" sqref="AD1:AG1048576"/>
    </sheetView>
  </sheetViews>
  <sheetFormatPr defaultRowHeight="15.75"/>
  <cols>
    <col min="1" max="1" width="5.140625" style="277" customWidth="1"/>
    <col min="2" max="2" width="21.42578125" style="277" customWidth="1"/>
    <col min="3" max="3" width="9.5703125" style="277" customWidth="1"/>
    <col min="4" max="4" width="9.7109375" style="277" customWidth="1"/>
    <col min="5" max="5" width="8.140625" style="277" customWidth="1"/>
    <col min="6" max="6" width="7.28515625" style="277" customWidth="1"/>
    <col min="7" max="7" width="8.140625" style="277" customWidth="1"/>
    <col min="8" max="8" width="6.7109375" style="277" customWidth="1"/>
    <col min="9" max="11" width="9.28515625" style="277" customWidth="1"/>
    <col min="12" max="12" width="10" style="277" customWidth="1"/>
    <col min="13" max="13" width="9.85546875" style="277" customWidth="1"/>
    <col min="14" max="14" width="10.140625" style="277" customWidth="1"/>
    <col min="15" max="15" width="7.7109375" style="277" customWidth="1"/>
    <col min="16" max="16" width="8.28515625" style="277" customWidth="1"/>
    <col min="17" max="17" width="7.85546875" style="277" customWidth="1"/>
    <col min="18" max="18" width="8.7109375" style="277" customWidth="1"/>
    <col min="19" max="19" width="7.5703125" style="277" customWidth="1"/>
    <col min="20" max="20" width="8.85546875" style="277" customWidth="1"/>
    <col min="21" max="21" width="6.85546875" style="277" customWidth="1"/>
    <col min="22" max="22" width="7.85546875" style="277" customWidth="1"/>
    <col min="23" max="23" width="7.5703125" style="277" customWidth="1"/>
    <col min="24" max="24" width="6.85546875" style="277" customWidth="1"/>
    <col min="25" max="25" width="7.140625" style="277" customWidth="1"/>
    <col min="26" max="26" width="7.5703125" style="277" customWidth="1"/>
    <col min="27" max="27" width="9.85546875" style="277" customWidth="1"/>
    <col min="28" max="28" width="10.42578125" style="277" customWidth="1"/>
    <col min="29" max="29" width="10.28515625" style="277" customWidth="1"/>
    <col min="30" max="16384" width="9.140625" style="277"/>
  </cols>
  <sheetData>
    <row r="1" spans="1:29" s="302" customFormat="1" ht="27" customHeight="1">
      <c r="B1" s="303" t="s">
        <v>34</v>
      </c>
      <c r="C1" s="304" t="s">
        <v>93</v>
      </c>
      <c r="L1" s="304" t="str">
        <f>C1</f>
        <v>6. State-wise Enrolment at various levels</v>
      </c>
      <c r="U1" s="304" t="str">
        <f>C1</f>
        <v>6. State-wise Enrolment at various levels</v>
      </c>
    </row>
    <row r="2" spans="1:29" s="340" customFormat="1" ht="24.75" customHeight="1">
      <c r="A2" s="507" t="s">
        <v>94</v>
      </c>
      <c r="B2" s="509" t="s">
        <v>36</v>
      </c>
      <c r="C2" s="503" t="s">
        <v>95</v>
      </c>
      <c r="D2" s="504"/>
      <c r="E2" s="505"/>
      <c r="F2" s="503" t="s">
        <v>96</v>
      </c>
      <c r="G2" s="504"/>
      <c r="H2" s="505"/>
      <c r="I2" s="503" t="s">
        <v>97</v>
      </c>
      <c r="J2" s="504"/>
      <c r="K2" s="505"/>
      <c r="L2" s="503" t="s">
        <v>98</v>
      </c>
      <c r="M2" s="504"/>
      <c r="N2" s="505"/>
      <c r="O2" s="503" t="s">
        <v>99</v>
      </c>
      <c r="P2" s="504"/>
      <c r="Q2" s="505"/>
      <c r="R2" s="503" t="s">
        <v>100</v>
      </c>
      <c r="S2" s="504"/>
      <c r="T2" s="505"/>
      <c r="U2" s="503" t="s">
        <v>101</v>
      </c>
      <c r="V2" s="504"/>
      <c r="W2" s="505"/>
      <c r="X2" s="503" t="s">
        <v>102</v>
      </c>
      <c r="Y2" s="504"/>
      <c r="Z2" s="505"/>
      <c r="AA2" s="503" t="s">
        <v>38</v>
      </c>
      <c r="AB2" s="504"/>
      <c r="AC2" s="505"/>
    </row>
    <row r="3" spans="1:29" s="342" customFormat="1" ht="24.75" customHeight="1">
      <c r="A3" s="508"/>
      <c r="B3" s="509"/>
      <c r="C3" s="341" t="s">
        <v>103</v>
      </c>
      <c r="D3" s="341" t="s">
        <v>104</v>
      </c>
      <c r="E3" s="341" t="s">
        <v>90</v>
      </c>
      <c r="F3" s="341" t="s">
        <v>103</v>
      </c>
      <c r="G3" s="341" t="s">
        <v>104</v>
      </c>
      <c r="H3" s="341" t="s">
        <v>90</v>
      </c>
      <c r="I3" s="341" t="s">
        <v>103</v>
      </c>
      <c r="J3" s="341" t="s">
        <v>104</v>
      </c>
      <c r="K3" s="341" t="s">
        <v>90</v>
      </c>
      <c r="L3" s="341" t="s">
        <v>103</v>
      </c>
      <c r="M3" s="341" t="s">
        <v>104</v>
      </c>
      <c r="N3" s="341" t="s">
        <v>90</v>
      </c>
      <c r="O3" s="341" t="s">
        <v>103</v>
      </c>
      <c r="P3" s="341" t="s">
        <v>104</v>
      </c>
      <c r="Q3" s="341" t="s">
        <v>90</v>
      </c>
      <c r="R3" s="341" t="s">
        <v>103</v>
      </c>
      <c r="S3" s="341" t="s">
        <v>104</v>
      </c>
      <c r="T3" s="341" t="s">
        <v>90</v>
      </c>
      <c r="U3" s="341" t="s">
        <v>103</v>
      </c>
      <c r="V3" s="341" t="s">
        <v>104</v>
      </c>
      <c r="W3" s="341" t="s">
        <v>90</v>
      </c>
      <c r="X3" s="341" t="s">
        <v>103</v>
      </c>
      <c r="Y3" s="341" t="s">
        <v>104</v>
      </c>
      <c r="Z3" s="341" t="s">
        <v>90</v>
      </c>
      <c r="AA3" s="341" t="s">
        <v>103</v>
      </c>
      <c r="AB3" s="341" t="s">
        <v>104</v>
      </c>
      <c r="AC3" s="341" t="s">
        <v>90</v>
      </c>
    </row>
    <row r="4" spans="1:29" s="279" customFormat="1" ht="15" customHeight="1">
      <c r="A4" s="280">
        <v>1</v>
      </c>
      <c r="B4" s="280">
        <v>2</v>
      </c>
      <c r="C4" s="280">
        <v>3</v>
      </c>
      <c r="D4" s="280">
        <v>4</v>
      </c>
      <c r="E4" s="280">
        <v>5</v>
      </c>
      <c r="F4" s="280">
        <v>6</v>
      </c>
      <c r="G4" s="280">
        <v>7</v>
      </c>
      <c r="H4" s="280">
        <v>8</v>
      </c>
      <c r="I4" s="280">
        <v>9</v>
      </c>
      <c r="J4" s="280">
        <v>10</v>
      </c>
      <c r="K4" s="280">
        <v>11</v>
      </c>
      <c r="L4" s="280">
        <v>12</v>
      </c>
      <c r="M4" s="280">
        <v>13</v>
      </c>
      <c r="N4" s="280">
        <v>14</v>
      </c>
      <c r="O4" s="280">
        <v>15</v>
      </c>
      <c r="P4" s="280">
        <v>16</v>
      </c>
      <c r="Q4" s="280">
        <v>17</v>
      </c>
      <c r="R4" s="280">
        <v>18</v>
      </c>
      <c r="S4" s="280">
        <v>19</v>
      </c>
      <c r="T4" s="280">
        <v>20</v>
      </c>
      <c r="U4" s="280">
        <v>21</v>
      </c>
      <c r="V4" s="280">
        <v>22</v>
      </c>
      <c r="W4" s="280">
        <v>23</v>
      </c>
      <c r="X4" s="280">
        <v>24</v>
      </c>
      <c r="Y4" s="280">
        <v>25</v>
      </c>
      <c r="Z4" s="280">
        <v>26</v>
      </c>
      <c r="AA4" s="280">
        <v>27</v>
      </c>
      <c r="AB4" s="280">
        <v>28</v>
      </c>
      <c r="AC4" s="280">
        <v>29</v>
      </c>
    </row>
    <row r="5" spans="1:29" s="279" customFormat="1" ht="30.75" customHeight="1">
      <c r="A5" s="281">
        <v>1</v>
      </c>
      <c r="B5" s="282" t="s">
        <v>0</v>
      </c>
      <c r="C5" s="283">
        <v>75</v>
      </c>
      <c r="D5" s="283">
        <v>20</v>
      </c>
      <c r="E5" s="284">
        <v>95</v>
      </c>
      <c r="F5" s="283">
        <v>0</v>
      </c>
      <c r="G5" s="283">
        <v>0</v>
      </c>
      <c r="H5" s="284">
        <v>0</v>
      </c>
      <c r="I5" s="283">
        <v>839</v>
      </c>
      <c r="J5" s="283">
        <v>1009</v>
      </c>
      <c r="K5" s="284">
        <v>1848</v>
      </c>
      <c r="L5" s="283">
        <v>4111</v>
      </c>
      <c r="M5" s="283">
        <v>4390</v>
      </c>
      <c r="N5" s="284">
        <v>8501</v>
      </c>
      <c r="O5" s="283">
        <v>91</v>
      </c>
      <c r="P5" s="283">
        <v>37</v>
      </c>
      <c r="Q5" s="284">
        <v>128</v>
      </c>
      <c r="R5" s="283">
        <v>450</v>
      </c>
      <c r="S5" s="283">
        <v>338</v>
      </c>
      <c r="T5" s="284">
        <v>788</v>
      </c>
      <c r="U5" s="283">
        <v>10</v>
      </c>
      <c r="V5" s="283">
        <v>11</v>
      </c>
      <c r="W5" s="284">
        <v>21</v>
      </c>
      <c r="X5" s="283">
        <v>29</v>
      </c>
      <c r="Y5" s="283">
        <v>91</v>
      </c>
      <c r="Z5" s="284">
        <v>120</v>
      </c>
      <c r="AA5" s="284">
        <v>5605</v>
      </c>
      <c r="AB5" s="284">
        <v>5896</v>
      </c>
      <c r="AC5" s="284">
        <v>11501</v>
      </c>
    </row>
    <row r="6" spans="1:29" s="279" customFormat="1" ht="21" customHeight="1">
      <c r="A6" s="281">
        <v>2</v>
      </c>
      <c r="B6" s="285" t="s">
        <v>1</v>
      </c>
      <c r="C6" s="283">
        <v>1535</v>
      </c>
      <c r="D6" s="283">
        <v>1267</v>
      </c>
      <c r="E6" s="284">
        <v>2802</v>
      </c>
      <c r="F6" s="283">
        <v>246</v>
      </c>
      <c r="G6" s="283">
        <v>201</v>
      </c>
      <c r="H6" s="284">
        <v>447</v>
      </c>
      <c r="I6" s="283">
        <v>157063</v>
      </c>
      <c r="J6" s="283">
        <v>115611</v>
      </c>
      <c r="K6" s="284">
        <v>272674</v>
      </c>
      <c r="L6" s="283">
        <v>774665</v>
      </c>
      <c r="M6" s="283">
        <v>596538</v>
      </c>
      <c r="N6" s="284">
        <v>1371203</v>
      </c>
      <c r="O6" s="283">
        <v>908</v>
      </c>
      <c r="P6" s="283">
        <v>457</v>
      </c>
      <c r="Q6" s="284">
        <v>1365</v>
      </c>
      <c r="R6" s="283">
        <v>59948</v>
      </c>
      <c r="S6" s="283">
        <v>46689</v>
      </c>
      <c r="T6" s="284">
        <v>106637</v>
      </c>
      <c r="U6" s="283">
        <v>288</v>
      </c>
      <c r="V6" s="283">
        <v>448</v>
      </c>
      <c r="W6" s="284">
        <v>736</v>
      </c>
      <c r="X6" s="283">
        <v>3922</v>
      </c>
      <c r="Y6" s="283">
        <v>1199</v>
      </c>
      <c r="Z6" s="284">
        <v>5121</v>
      </c>
      <c r="AA6" s="284">
        <v>998575</v>
      </c>
      <c r="AB6" s="284">
        <v>762410</v>
      </c>
      <c r="AC6" s="284">
        <v>1760985</v>
      </c>
    </row>
    <row r="7" spans="1:29" s="279" customFormat="1" ht="21" customHeight="1">
      <c r="A7" s="281">
        <v>3</v>
      </c>
      <c r="B7" s="285" t="s">
        <v>2</v>
      </c>
      <c r="C7" s="283">
        <v>257</v>
      </c>
      <c r="D7" s="283">
        <v>150</v>
      </c>
      <c r="E7" s="284">
        <v>407</v>
      </c>
      <c r="F7" s="283">
        <v>35</v>
      </c>
      <c r="G7" s="283">
        <v>31</v>
      </c>
      <c r="H7" s="284">
        <v>66</v>
      </c>
      <c r="I7" s="283">
        <v>1985</v>
      </c>
      <c r="J7" s="283">
        <v>2657</v>
      </c>
      <c r="K7" s="284">
        <v>4642</v>
      </c>
      <c r="L7" s="283">
        <v>16510</v>
      </c>
      <c r="M7" s="283">
        <v>17769</v>
      </c>
      <c r="N7" s="284">
        <v>34279</v>
      </c>
      <c r="O7" s="283">
        <v>79</v>
      </c>
      <c r="P7" s="283">
        <v>58</v>
      </c>
      <c r="Q7" s="284">
        <v>137</v>
      </c>
      <c r="R7" s="283">
        <v>1928</v>
      </c>
      <c r="S7" s="283">
        <v>1070</v>
      </c>
      <c r="T7" s="284">
        <v>2998</v>
      </c>
      <c r="U7" s="283">
        <v>292</v>
      </c>
      <c r="V7" s="283">
        <v>84</v>
      </c>
      <c r="W7" s="284">
        <v>376</v>
      </c>
      <c r="X7" s="283">
        <v>0</v>
      </c>
      <c r="Y7" s="283">
        <v>0</v>
      </c>
      <c r="Z7" s="284">
        <v>0</v>
      </c>
      <c r="AA7" s="284">
        <v>21086</v>
      </c>
      <c r="AB7" s="284">
        <v>21819</v>
      </c>
      <c r="AC7" s="284">
        <v>42905</v>
      </c>
    </row>
    <row r="8" spans="1:29" s="279" customFormat="1" ht="21" customHeight="1">
      <c r="A8" s="281">
        <v>4</v>
      </c>
      <c r="B8" s="285" t="s">
        <v>3</v>
      </c>
      <c r="C8" s="283">
        <v>2097</v>
      </c>
      <c r="D8" s="283">
        <v>1356</v>
      </c>
      <c r="E8" s="284">
        <v>3453</v>
      </c>
      <c r="F8" s="283">
        <v>53</v>
      </c>
      <c r="G8" s="283">
        <v>114</v>
      </c>
      <c r="H8" s="284">
        <v>167</v>
      </c>
      <c r="I8" s="283">
        <v>27797</v>
      </c>
      <c r="J8" s="283">
        <v>31404</v>
      </c>
      <c r="K8" s="284">
        <v>59201</v>
      </c>
      <c r="L8" s="283">
        <v>241685</v>
      </c>
      <c r="M8" s="283">
        <v>232178</v>
      </c>
      <c r="N8" s="284">
        <v>473863</v>
      </c>
      <c r="O8" s="283">
        <v>1469</v>
      </c>
      <c r="P8" s="283">
        <v>1397</v>
      </c>
      <c r="Q8" s="284">
        <v>2866</v>
      </c>
      <c r="R8" s="283">
        <v>19545</v>
      </c>
      <c r="S8" s="283">
        <v>14457</v>
      </c>
      <c r="T8" s="284">
        <v>34002</v>
      </c>
      <c r="U8" s="283">
        <v>937</v>
      </c>
      <c r="V8" s="283">
        <v>1199</v>
      </c>
      <c r="W8" s="284">
        <v>2136</v>
      </c>
      <c r="X8" s="283">
        <v>1443</v>
      </c>
      <c r="Y8" s="283">
        <v>1896</v>
      </c>
      <c r="Z8" s="284">
        <v>3339</v>
      </c>
      <c r="AA8" s="284">
        <v>295026</v>
      </c>
      <c r="AB8" s="284">
        <v>284001</v>
      </c>
      <c r="AC8" s="284">
        <v>579027</v>
      </c>
    </row>
    <row r="9" spans="1:29" s="279" customFormat="1" ht="21" customHeight="1">
      <c r="A9" s="281">
        <v>5</v>
      </c>
      <c r="B9" s="285" t="s">
        <v>4</v>
      </c>
      <c r="C9" s="283">
        <v>1471</v>
      </c>
      <c r="D9" s="283">
        <v>692</v>
      </c>
      <c r="E9" s="284">
        <v>2163</v>
      </c>
      <c r="F9" s="283">
        <v>0</v>
      </c>
      <c r="G9" s="283">
        <v>0</v>
      </c>
      <c r="H9" s="284">
        <v>0</v>
      </c>
      <c r="I9" s="283">
        <v>73479</v>
      </c>
      <c r="J9" s="283">
        <v>52957</v>
      </c>
      <c r="K9" s="284">
        <v>126436</v>
      </c>
      <c r="L9" s="283">
        <v>727702</v>
      </c>
      <c r="M9" s="283">
        <v>523985</v>
      </c>
      <c r="N9" s="284">
        <v>1251687</v>
      </c>
      <c r="O9" s="283">
        <v>760</v>
      </c>
      <c r="P9" s="283">
        <v>554</v>
      </c>
      <c r="Q9" s="284">
        <v>1314</v>
      </c>
      <c r="R9" s="283">
        <v>12101</v>
      </c>
      <c r="S9" s="283">
        <v>5843</v>
      </c>
      <c r="T9" s="284">
        <v>17944</v>
      </c>
      <c r="U9" s="283">
        <v>1564</v>
      </c>
      <c r="V9" s="283">
        <v>657</v>
      </c>
      <c r="W9" s="284">
        <v>2221</v>
      </c>
      <c r="X9" s="283">
        <v>743</v>
      </c>
      <c r="Y9" s="283">
        <v>439</v>
      </c>
      <c r="Z9" s="284">
        <v>1182</v>
      </c>
      <c r="AA9" s="284">
        <v>817820</v>
      </c>
      <c r="AB9" s="284">
        <v>585127</v>
      </c>
      <c r="AC9" s="284">
        <v>1402947</v>
      </c>
    </row>
    <row r="10" spans="1:29" s="279" customFormat="1" ht="21" customHeight="1">
      <c r="A10" s="281">
        <v>6</v>
      </c>
      <c r="B10" s="285" t="s">
        <v>5</v>
      </c>
      <c r="C10" s="283">
        <v>468</v>
      </c>
      <c r="D10" s="283">
        <v>494</v>
      </c>
      <c r="E10" s="284">
        <v>962</v>
      </c>
      <c r="F10" s="283">
        <v>79</v>
      </c>
      <c r="G10" s="283">
        <v>74</v>
      </c>
      <c r="H10" s="284">
        <v>153</v>
      </c>
      <c r="I10" s="283">
        <v>7550</v>
      </c>
      <c r="J10" s="283">
        <v>13099</v>
      </c>
      <c r="K10" s="284">
        <v>20649</v>
      </c>
      <c r="L10" s="283">
        <v>32579</v>
      </c>
      <c r="M10" s="283">
        <v>27249</v>
      </c>
      <c r="N10" s="284">
        <v>59828</v>
      </c>
      <c r="O10" s="283">
        <v>424</v>
      </c>
      <c r="P10" s="283">
        <v>623</v>
      </c>
      <c r="Q10" s="284">
        <v>1047</v>
      </c>
      <c r="R10" s="283">
        <v>2393</v>
      </c>
      <c r="S10" s="283">
        <v>1445</v>
      </c>
      <c r="T10" s="284">
        <v>3838</v>
      </c>
      <c r="U10" s="283">
        <v>365</v>
      </c>
      <c r="V10" s="283">
        <v>192</v>
      </c>
      <c r="W10" s="284">
        <v>557</v>
      </c>
      <c r="X10" s="283">
        <v>1013</v>
      </c>
      <c r="Y10" s="283">
        <v>964</v>
      </c>
      <c r="Z10" s="284">
        <v>1977</v>
      </c>
      <c r="AA10" s="284">
        <v>44871</v>
      </c>
      <c r="AB10" s="284">
        <v>44140</v>
      </c>
      <c r="AC10" s="284">
        <v>89011</v>
      </c>
    </row>
    <row r="11" spans="1:29" s="279" customFormat="1" ht="21" customHeight="1">
      <c r="A11" s="281">
        <v>7</v>
      </c>
      <c r="B11" s="285" t="s">
        <v>6</v>
      </c>
      <c r="C11" s="283">
        <v>459</v>
      </c>
      <c r="D11" s="283">
        <v>484</v>
      </c>
      <c r="E11" s="284">
        <v>943</v>
      </c>
      <c r="F11" s="283">
        <v>191</v>
      </c>
      <c r="G11" s="283">
        <v>215</v>
      </c>
      <c r="H11" s="284">
        <v>406</v>
      </c>
      <c r="I11" s="283">
        <v>27872</v>
      </c>
      <c r="J11" s="283">
        <v>26824</v>
      </c>
      <c r="K11" s="284">
        <v>54696</v>
      </c>
      <c r="L11" s="283">
        <v>163462</v>
      </c>
      <c r="M11" s="283">
        <v>151041</v>
      </c>
      <c r="N11" s="284">
        <v>314503</v>
      </c>
      <c r="O11" s="283">
        <v>9520</v>
      </c>
      <c r="P11" s="283">
        <v>7003</v>
      </c>
      <c r="Q11" s="284">
        <v>16523</v>
      </c>
      <c r="R11" s="283">
        <v>24050</v>
      </c>
      <c r="S11" s="283">
        <v>12567</v>
      </c>
      <c r="T11" s="284">
        <v>36617</v>
      </c>
      <c r="U11" s="283">
        <v>138</v>
      </c>
      <c r="V11" s="283">
        <v>331</v>
      </c>
      <c r="W11" s="284">
        <v>469</v>
      </c>
      <c r="X11" s="283">
        <v>587</v>
      </c>
      <c r="Y11" s="283">
        <v>516</v>
      </c>
      <c r="Z11" s="284">
        <v>1103</v>
      </c>
      <c r="AA11" s="284">
        <v>226279</v>
      </c>
      <c r="AB11" s="284">
        <v>198981</v>
      </c>
      <c r="AC11" s="284">
        <v>425260</v>
      </c>
    </row>
    <row r="12" spans="1:29" s="279" customFormat="1" ht="21" customHeight="1">
      <c r="A12" s="281">
        <v>8</v>
      </c>
      <c r="B12" s="285" t="s">
        <v>7</v>
      </c>
      <c r="C12" s="283">
        <v>0</v>
      </c>
      <c r="D12" s="283">
        <v>0</v>
      </c>
      <c r="E12" s="284">
        <v>0</v>
      </c>
      <c r="F12" s="283">
        <v>0</v>
      </c>
      <c r="G12" s="283">
        <v>0</v>
      </c>
      <c r="H12" s="284">
        <v>0</v>
      </c>
      <c r="I12" s="283">
        <v>173</v>
      </c>
      <c r="J12" s="283">
        <v>132</v>
      </c>
      <c r="K12" s="284">
        <v>305</v>
      </c>
      <c r="L12" s="283">
        <v>1755</v>
      </c>
      <c r="M12" s="283">
        <v>1506</v>
      </c>
      <c r="N12" s="284">
        <v>3261</v>
      </c>
      <c r="O12" s="283">
        <v>1</v>
      </c>
      <c r="P12" s="283">
        <v>0</v>
      </c>
      <c r="Q12" s="284">
        <v>1</v>
      </c>
      <c r="R12" s="283">
        <v>488</v>
      </c>
      <c r="S12" s="283">
        <v>87</v>
      </c>
      <c r="T12" s="284">
        <v>575</v>
      </c>
      <c r="U12" s="283">
        <v>0</v>
      </c>
      <c r="V12" s="283">
        <v>0</v>
      </c>
      <c r="W12" s="284">
        <v>0</v>
      </c>
      <c r="X12" s="283">
        <v>0</v>
      </c>
      <c r="Y12" s="283">
        <v>0</v>
      </c>
      <c r="Z12" s="284">
        <v>0</v>
      </c>
      <c r="AA12" s="284">
        <v>2417</v>
      </c>
      <c r="AB12" s="284">
        <v>1725</v>
      </c>
      <c r="AC12" s="284">
        <v>4142</v>
      </c>
    </row>
    <row r="13" spans="1:29" s="279" customFormat="1" ht="21" customHeight="1">
      <c r="A13" s="281">
        <v>9</v>
      </c>
      <c r="B13" s="285" t="s">
        <v>68</v>
      </c>
      <c r="C13" s="283">
        <v>0</v>
      </c>
      <c r="D13" s="283">
        <v>0</v>
      </c>
      <c r="E13" s="284">
        <v>0</v>
      </c>
      <c r="F13" s="283">
        <v>0</v>
      </c>
      <c r="G13" s="283">
        <v>0</v>
      </c>
      <c r="H13" s="284">
        <v>0</v>
      </c>
      <c r="I13" s="283">
        <v>0</v>
      </c>
      <c r="J13" s="283">
        <v>0</v>
      </c>
      <c r="K13" s="284">
        <v>0</v>
      </c>
      <c r="L13" s="283">
        <v>486</v>
      </c>
      <c r="M13" s="283">
        <v>897</v>
      </c>
      <c r="N13" s="284">
        <v>1383</v>
      </c>
      <c r="O13" s="283">
        <v>0</v>
      </c>
      <c r="P13" s="283">
        <v>0</v>
      </c>
      <c r="Q13" s="284">
        <v>0</v>
      </c>
      <c r="R13" s="283">
        <v>888</v>
      </c>
      <c r="S13" s="283">
        <v>100</v>
      </c>
      <c r="T13" s="284">
        <v>988</v>
      </c>
      <c r="U13" s="283">
        <v>0</v>
      </c>
      <c r="V13" s="283">
        <v>0</v>
      </c>
      <c r="W13" s="284">
        <v>0</v>
      </c>
      <c r="X13" s="283">
        <v>0</v>
      </c>
      <c r="Y13" s="283">
        <v>0</v>
      </c>
      <c r="Z13" s="284">
        <v>0</v>
      </c>
      <c r="AA13" s="284">
        <v>1374</v>
      </c>
      <c r="AB13" s="284">
        <v>997</v>
      </c>
      <c r="AC13" s="284">
        <v>2371</v>
      </c>
    </row>
    <row r="14" spans="1:29" s="279" customFormat="1" ht="21" customHeight="1">
      <c r="A14" s="281">
        <v>10</v>
      </c>
      <c r="B14" s="285" t="s">
        <v>8</v>
      </c>
      <c r="C14" s="283">
        <v>6633</v>
      </c>
      <c r="D14" s="283">
        <v>5943</v>
      </c>
      <c r="E14" s="284">
        <v>12576</v>
      </c>
      <c r="F14" s="283">
        <v>603</v>
      </c>
      <c r="G14" s="283">
        <v>588</v>
      </c>
      <c r="H14" s="284">
        <v>1191</v>
      </c>
      <c r="I14" s="283">
        <v>57902</v>
      </c>
      <c r="J14" s="283">
        <v>68360</v>
      </c>
      <c r="K14" s="284">
        <v>126262</v>
      </c>
      <c r="L14" s="283">
        <v>401046</v>
      </c>
      <c r="M14" s="283">
        <v>346523</v>
      </c>
      <c r="N14" s="284">
        <v>747569</v>
      </c>
      <c r="O14" s="283">
        <v>5602</v>
      </c>
      <c r="P14" s="283">
        <v>3535</v>
      </c>
      <c r="Q14" s="284">
        <v>9137</v>
      </c>
      <c r="R14" s="283">
        <v>20070</v>
      </c>
      <c r="S14" s="283">
        <v>11791</v>
      </c>
      <c r="T14" s="284">
        <v>31861</v>
      </c>
      <c r="U14" s="283">
        <v>2252</v>
      </c>
      <c r="V14" s="283">
        <v>1461</v>
      </c>
      <c r="W14" s="284">
        <v>3713</v>
      </c>
      <c r="X14" s="283">
        <v>5562</v>
      </c>
      <c r="Y14" s="283">
        <v>806</v>
      </c>
      <c r="Z14" s="284">
        <v>6368</v>
      </c>
      <c r="AA14" s="284">
        <v>499670</v>
      </c>
      <c r="AB14" s="284">
        <v>439007</v>
      </c>
      <c r="AC14" s="284">
        <v>938677</v>
      </c>
    </row>
    <row r="15" spans="1:29" s="279" customFormat="1" ht="21" customHeight="1">
      <c r="A15" s="281">
        <v>11</v>
      </c>
      <c r="B15" s="285" t="s">
        <v>9</v>
      </c>
      <c r="C15" s="283">
        <v>78</v>
      </c>
      <c r="D15" s="283">
        <v>71</v>
      </c>
      <c r="E15" s="284">
        <v>149</v>
      </c>
      <c r="F15" s="283">
        <v>8</v>
      </c>
      <c r="G15" s="283">
        <v>5</v>
      </c>
      <c r="H15" s="284">
        <v>13</v>
      </c>
      <c r="I15" s="283">
        <v>2747</v>
      </c>
      <c r="J15" s="283">
        <v>4297</v>
      </c>
      <c r="K15" s="284">
        <v>7044</v>
      </c>
      <c r="L15" s="283">
        <v>13610</v>
      </c>
      <c r="M15" s="283">
        <v>18129</v>
      </c>
      <c r="N15" s="284">
        <v>31739</v>
      </c>
      <c r="O15" s="283">
        <v>126</v>
      </c>
      <c r="P15" s="283">
        <v>144</v>
      </c>
      <c r="Q15" s="284">
        <v>270</v>
      </c>
      <c r="R15" s="283">
        <v>2865</v>
      </c>
      <c r="S15" s="283">
        <v>858</v>
      </c>
      <c r="T15" s="284">
        <v>3723</v>
      </c>
      <c r="U15" s="283">
        <v>0</v>
      </c>
      <c r="V15" s="283">
        <v>0</v>
      </c>
      <c r="W15" s="284">
        <v>0</v>
      </c>
      <c r="X15" s="283">
        <v>56</v>
      </c>
      <c r="Y15" s="283">
        <v>120</v>
      </c>
      <c r="Z15" s="284">
        <v>176</v>
      </c>
      <c r="AA15" s="284">
        <v>19490</v>
      </c>
      <c r="AB15" s="284">
        <v>23624</v>
      </c>
      <c r="AC15" s="284">
        <v>43114</v>
      </c>
    </row>
    <row r="16" spans="1:29" s="279" customFormat="1" ht="21" customHeight="1">
      <c r="A16" s="281">
        <v>12</v>
      </c>
      <c r="B16" s="285" t="s">
        <v>10</v>
      </c>
      <c r="C16" s="283">
        <v>2105</v>
      </c>
      <c r="D16" s="283">
        <v>1076</v>
      </c>
      <c r="E16" s="284">
        <v>3181</v>
      </c>
      <c r="F16" s="283">
        <v>584</v>
      </c>
      <c r="G16" s="283">
        <v>625</v>
      </c>
      <c r="H16" s="284">
        <v>1209</v>
      </c>
      <c r="I16" s="283">
        <v>69270</v>
      </c>
      <c r="J16" s="283">
        <v>65374</v>
      </c>
      <c r="K16" s="284">
        <v>134644</v>
      </c>
      <c r="L16" s="283">
        <v>593887</v>
      </c>
      <c r="M16" s="283">
        <v>455966</v>
      </c>
      <c r="N16" s="284">
        <v>1049853</v>
      </c>
      <c r="O16" s="283">
        <v>5805</v>
      </c>
      <c r="P16" s="283">
        <v>5081</v>
      </c>
      <c r="Q16" s="284">
        <v>10886</v>
      </c>
      <c r="R16" s="283">
        <v>119714</v>
      </c>
      <c r="S16" s="283">
        <v>30850</v>
      </c>
      <c r="T16" s="284">
        <v>150564</v>
      </c>
      <c r="U16" s="283">
        <v>16016</v>
      </c>
      <c r="V16" s="283">
        <v>15110</v>
      </c>
      <c r="W16" s="284">
        <v>31126</v>
      </c>
      <c r="X16" s="283">
        <v>4403</v>
      </c>
      <c r="Y16" s="283">
        <v>5144</v>
      </c>
      <c r="Z16" s="284">
        <v>9547</v>
      </c>
      <c r="AA16" s="284">
        <v>811784</v>
      </c>
      <c r="AB16" s="284">
        <v>579226</v>
      </c>
      <c r="AC16" s="284">
        <v>1391010</v>
      </c>
    </row>
    <row r="17" spans="1:29" s="279" customFormat="1" ht="21" customHeight="1">
      <c r="A17" s="281">
        <v>13</v>
      </c>
      <c r="B17" s="285" t="s">
        <v>11</v>
      </c>
      <c r="C17" s="283">
        <v>1570</v>
      </c>
      <c r="D17" s="283">
        <v>1473</v>
      </c>
      <c r="E17" s="284">
        <v>3043</v>
      </c>
      <c r="F17" s="283">
        <v>303</v>
      </c>
      <c r="G17" s="283">
        <v>382</v>
      </c>
      <c r="H17" s="284">
        <v>685</v>
      </c>
      <c r="I17" s="283">
        <v>36505</v>
      </c>
      <c r="J17" s="283">
        <v>50025</v>
      </c>
      <c r="K17" s="284">
        <v>86530</v>
      </c>
      <c r="L17" s="283">
        <v>389582</v>
      </c>
      <c r="M17" s="283">
        <v>304894</v>
      </c>
      <c r="N17" s="284">
        <v>694476</v>
      </c>
      <c r="O17" s="283">
        <v>1712</v>
      </c>
      <c r="P17" s="283">
        <v>1026</v>
      </c>
      <c r="Q17" s="284">
        <v>2738</v>
      </c>
      <c r="R17" s="283">
        <v>63329</v>
      </c>
      <c r="S17" s="283">
        <v>15738</v>
      </c>
      <c r="T17" s="284">
        <v>79067</v>
      </c>
      <c r="U17" s="283">
        <v>967</v>
      </c>
      <c r="V17" s="283">
        <v>1366</v>
      </c>
      <c r="W17" s="284">
        <v>2333</v>
      </c>
      <c r="X17" s="283">
        <v>3721</v>
      </c>
      <c r="Y17" s="283">
        <v>2380</v>
      </c>
      <c r="Z17" s="284">
        <v>6101</v>
      </c>
      <c r="AA17" s="284">
        <v>497689</v>
      </c>
      <c r="AB17" s="284">
        <v>377284</v>
      </c>
      <c r="AC17" s="284">
        <v>874973</v>
      </c>
    </row>
    <row r="18" spans="1:29" s="279" customFormat="1" ht="21" customHeight="1">
      <c r="A18" s="281">
        <v>14</v>
      </c>
      <c r="B18" s="285" t="s">
        <v>12</v>
      </c>
      <c r="C18" s="283">
        <v>593</v>
      </c>
      <c r="D18" s="283">
        <v>601</v>
      </c>
      <c r="E18" s="284">
        <v>1194</v>
      </c>
      <c r="F18" s="283">
        <v>125</v>
      </c>
      <c r="G18" s="283">
        <v>177</v>
      </c>
      <c r="H18" s="284">
        <v>302</v>
      </c>
      <c r="I18" s="283">
        <v>22070</v>
      </c>
      <c r="J18" s="283">
        <v>12621</v>
      </c>
      <c r="K18" s="284">
        <v>34691</v>
      </c>
      <c r="L18" s="283">
        <v>80728</v>
      </c>
      <c r="M18" s="283">
        <v>86309</v>
      </c>
      <c r="N18" s="284">
        <v>167037</v>
      </c>
      <c r="O18" s="283">
        <v>720</v>
      </c>
      <c r="P18" s="283">
        <v>510</v>
      </c>
      <c r="Q18" s="284">
        <v>1230</v>
      </c>
      <c r="R18" s="283">
        <v>11534</v>
      </c>
      <c r="S18" s="283">
        <v>5803</v>
      </c>
      <c r="T18" s="284">
        <v>17337</v>
      </c>
      <c r="U18" s="283">
        <v>553</v>
      </c>
      <c r="V18" s="283">
        <v>548</v>
      </c>
      <c r="W18" s="284">
        <v>1101</v>
      </c>
      <c r="X18" s="283">
        <v>249</v>
      </c>
      <c r="Y18" s="283">
        <v>132</v>
      </c>
      <c r="Z18" s="284">
        <v>381</v>
      </c>
      <c r="AA18" s="284">
        <v>116572</v>
      </c>
      <c r="AB18" s="284">
        <v>106701</v>
      </c>
      <c r="AC18" s="284">
        <v>223273</v>
      </c>
    </row>
    <row r="19" spans="1:29" s="279" customFormat="1" ht="21" customHeight="1">
      <c r="A19" s="281">
        <v>15</v>
      </c>
      <c r="B19" s="285" t="s">
        <v>13</v>
      </c>
      <c r="C19" s="283">
        <v>500</v>
      </c>
      <c r="D19" s="283">
        <v>400</v>
      </c>
      <c r="E19" s="284">
        <v>900</v>
      </c>
      <c r="F19" s="283">
        <v>368</v>
      </c>
      <c r="G19" s="283">
        <v>344</v>
      </c>
      <c r="H19" s="284">
        <v>712</v>
      </c>
      <c r="I19" s="283">
        <v>32779</v>
      </c>
      <c r="J19" s="283">
        <v>35875</v>
      </c>
      <c r="K19" s="284">
        <v>68654</v>
      </c>
      <c r="L19" s="283">
        <v>134973</v>
      </c>
      <c r="M19" s="283">
        <v>138443</v>
      </c>
      <c r="N19" s="284">
        <v>273416</v>
      </c>
      <c r="O19" s="283">
        <v>1065</v>
      </c>
      <c r="P19" s="283">
        <v>572</v>
      </c>
      <c r="Q19" s="284">
        <v>1637</v>
      </c>
      <c r="R19" s="283">
        <v>4317</v>
      </c>
      <c r="S19" s="283">
        <v>1759</v>
      </c>
      <c r="T19" s="284">
        <v>6076</v>
      </c>
      <c r="U19" s="283">
        <v>31</v>
      </c>
      <c r="V19" s="283">
        <v>6</v>
      </c>
      <c r="W19" s="284">
        <v>37</v>
      </c>
      <c r="X19" s="283">
        <v>1370</v>
      </c>
      <c r="Y19" s="283">
        <v>1285</v>
      </c>
      <c r="Z19" s="284">
        <v>2655</v>
      </c>
      <c r="AA19" s="284">
        <v>175403</v>
      </c>
      <c r="AB19" s="284">
        <v>178684</v>
      </c>
      <c r="AC19" s="284">
        <v>354087</v>
      </c>
    </row>
    <row r="20" spans="1:29" s="279" customFormat="1" ht="21" customHeight="1">
      <c r="A20" s="281">
        <v>16</v>
      </c>
      <c r="B20" s="285" t="s">
        <v>14</v>
      </c>
      <c r="C20" s="283">
        <v>1129</v>
      </c>
      <c r="D20" s="283">
        <v>476</v>
      </c>
      <c r="E20" s="284">
        <v>1605</v>
      </c>
      <c r="F20" s="283">
        <v>146</v>
      </c>
      <c r="G20" s="283">
        <v>209</v>
      </c>
      <c r="H20" s="284">
        <v>355</v>
      </c>
      <c r="I20" s="283">
        <v>19006</v>
      </c>
      <c r="J20" s="283">
        <v>24042</v>
      </c>
      <c r="K20" s="284">
        <v>43048</v>
      </c>
      <c r="L20" s="283">
        <v>230563</v>
      </c>
      <c r="M20" s="283">
        <v>196285</v>
      </c>
      <c r="N20" s="284">
        <v>426848</v>
      </c>
      <c r="O20" s="283">
        <v>2533</v>
      </c>
      <c r="P20" s="283">
        <v>898</v>
      </c>
      <c r="Q20" s="284">
        <v>3431</v>
      </c>
      <c r="R20" s="283">
        <v>2755</v>
      </c>
      <c r="S20" s="283">
        <v>774</v>
      </c>
      <c r="T20" s="284">
        <v>3529</v>
      </c>
      <c r="U20" s="283">
        <v>84</v>
      </c>
      <c r="V20" s="283">
        <v>207</v>
      </c>
      <c r="W20" s="284">
        <v>291</v>
      </c>
      <c r="X20" s="283">
        <v>2043</v>
      </c>
      <c r="Y20" s="283">
        <v>1208</v>
      </c>
      <c r="Z20" s="284">
        <v>3251</v>
      </c>
      <c r="AA20" s="284">
        <v>258259</v>
      </c>
      <c r="AB20" s="284">
        <v>224099</v>
      </c>
      <c r="AC20" s="284">
        <v>482358</v>
      </c>
    </row>
    <row r="21" spans="1:29" s="279" customFormat="1" ht="21" customHeight="1">
      <c r="A21" s="281">
        <v>17</v>
      </c>
      <c r="B21" s="285" t="s">
        <v>15</v>
      </c>
      <c r="C21" s="283">
        <v>6245</v>
      </c>
      <c r="D21" s="283">
        <v>3379</v>
      </c>
      <c r="E21" s="284">
        <v>9624</v>
      </c>
      <c r="F21" s="283">
        <v>253</v>
      </c>
      <c r="G21" s="283">
        <v>376</v>
      </c>
      <c r="H21" s="284">
        <v>629</v>
      </c>
      <c r="I21" s="283">
        <v>139835</v>
      </c>
      <c r="J21" s="283">
        <v>126549</v>
      </c>
      <c r="K21" s="284">
        <v>266384</v>
      </c>
      <c r="L21" s="283">
        <v>708498</v>
      </c>
      <c r="M21" s="283">
        <v>682712</v>
      </c>
      <c r="N21" s="284">
        <v>1391210</v>
      </c>
      <c r="O21" s="283">
        <v>5081</v>
      </c>
      <c r="P21" s="283">
        <v>3761</v>
      </c>
      <c r="Q21" s="284">
        <v>8842</v>
      </c>
      <c r="R21" s="283">
        <v>132049</v>
      </c>
      <c r="S21" s="283">
        <v>82135</v>
      </c>
      <c r="T21" s="284">
        <v>214184</v>
      </c>
      <c r="U21" s="283">
        <v>1973</v>
      </c>
      <c r="V21" s="283">
        <v>2288</v>
      </c>
      <c r="W21" s="284">
        <v>4261</v>
      </c>
      <c r="X21" s="283">
        <v>3976</v>
      </c>
      <c r="Y21" s="283">
        <v>3076</v>
      </c>
      <c r="Z21" s="284">
        <v>7052</v>
      </c>
      <c r="AA21" s="284">
        <v>997910</v>
      </c>
      <c r="AB21" s="284">
        <v>904276</v>
      </c>
      <c r="AC21" s="284">
        <v>1902186</v>
      </c>
    </row>
    <row r="22" spans="1:29" s="279" customFormat="1" ht="21" customHeight="1">
      <c r="A22" s="281">
        <v>18</v>
      </c>
      <c r="B22" s="285" t="s">
        <v>16</v>
      </c>
      <c r="C22" s="283">
        <v>1583</v>
      </c>
      <c r="D22" s="283">
        <v>2202</v>
      </c>
      <c r="E22" s="284">
        <v>3785</v>
      </c>
      <c r="F22" s="283">
        <v>209</v>
      </c>
      <c r="G22" s="283">
        <v>508</v>
      </c>
      <c r="H22" s="284">
        <v>717</v>
      </c>
      <c r="I22" s="283">
        <v>37915</v>
      </c>
      <c r="J22" s="283">
        <v>67065</v>
      </c>
      <c r="K22" s="284">
        <v>104980</v>
      </c>
      <c r="L22" s="283">
        <v>256199</v>
      </c>
      <c r="M22" s="283">
        <v>342378</v>
      </c>
      <c r="N22" s="284">
        <v>598577</v>
      </c>
      <c r="O22" s="283">
        <v>664</v>
      </c>
      <c r="P22" s="283">
        <v>641</v>
      </c>
      <c r="Q22" s="284">
        <v>1305</v>
      </c>
      <c r="R22" s="283">
        <v>28481</v>
      </c>
      <c r="S22" s="283">
        <v>29599</v>
      </c>
      <c r="T22" s="284">
        <v>58080</v>
      </c>
      <c r="U22" s="283">
        <v>425</v>
      </c>
      <c r="V22" s="283">
        <v>3097</v>
      </c>
      <c r="W22" s="284">
        <v>3522</v>
      </c>
      <c r="X22" s="283">
        <v>1625</v>
      </c>
      <c r="Y22" s="283">
        <v>1458</v>
      </c>
      <c r="Z22" s="284">
        <v>3083</v>
      </c>
      <c r="AA22" s="284">
        <v>327101</v>
      </c>
      <c r="AB22" s="284">
        <v>446948</v>
      </c>
      <c r="AC22" s="284">
        <v>774049</v>
      </c>
    </row>
    <row r="23" spans="1:29" s="279" customFormat="1" ht="21" customHeight="1">
      <c r="A23" s="281">
        <v>19</v>
      </c>
      <c r="B23" s="285" t="s">
        <v>69</v>
      </c>
      <c r="C23" s="283">
        <v>0</v>
      </c>
      <c r="D23" s="283">
        <v>0</v>
      </c>
      <c r="E23" s="284">
        <v>0</v>
      </c>
      <c r="F23" s="283">
        <v>0</v>
      </c>
      <c r="G23" s="283">
        <v>0</v>
      </c>
      <c r="H23" s="284">
        <v>0</v>
      </c>
      <c r="I23" s="283">
        <v>7</v>
      </c>
      <c r="J23" s="283">
        <v>18</v>
      </c>
      <c r="K23" s="284">
        <v>25</v>
      </c>
      <c r="L23" s="283">
        <v>221</v>
      </c>
      <c r="M23" s="283">
        <v>571</v>
      </c>
      <c r="N23" s="284">
        <v>792</v>
      </c>
      <c r="O23" s="283">
        <v>0</v>
      </c>
      <c r="P23" s="283">
        <v>0</v>
      </c>
      <c r="Q23" s="284">
        <v>0</v>
      </c>
      <c r="R23" s="283">
        <v>0</v>
      </c>
      <c r="S23" s="283">
        <v>0</v>
      </c>
      <c r="T23" s="284">
        <v>0</v>
      </c>
      <c r="U23" s="283">
        <v>0</v>
      </c>
      <c r="V23" s="283">
        <v>0</v>
      </c>
      <c r="W23" s="284">
        <v>0</v>
      </c>
      <c r="X23" s="283">
        <v>0</v>
      </c>
      <c r="Y23" s="283">
        <v>0</v>
      </c>
      <c r="Z23" s="284">
        <v>0</v>
      </c>
      <c r="AA23" s="284">
        <v>228</v>
      </c>
      <c r="AB23" s="284">
        <v>589</v>
      </c>
      <c r="AC23" s="284">
        <v>817</v>
      </c>
    </row>
    <row r="24" spans="1:29" s="279" customFormat="1" ht="21" customHeight="1">
      <c r="A24" s="281">
        <v>20</v>
      </c>
      <c r="B24" s="285" t="s">
        <v>17</v>
      </c>
      <c r="C24" s="283">
        <v>2011</v>
      </c>
      <c r="D24" s="283">
        <v>1404</v>
      </c>
      <c r="E24" s="284">
        <v>3415</v>
      </c>
      <c r="F24" s="283">
        <v>862</v>
      </c>
      <c r="G24" s="283">
        <v>606</v>
      </c>
      <c r="H24" s="284">
        <v>1468</v>
      </c>
      <c r="I24" s="283">
        <v>116300</v>
      </c>
      <c r="J24" s="283">
        <v>104777</v>
      </c>
      <c r="K24" s="284">
        <v>221077</v>
      </c>
      <c r="L24" s="283">
        <v>712970</v>
      </c>
      <c r="M24" s="283">
        <v>488165</v>
      </c>
      <c r="N24" s="284">
        <v>1201135</v>
      </c>
      <c r="O24" s="283">
        <v>74975</v>
      </c>
      <c r="P24" s="283">
        <v>72526</v>
      </c>
      <c r="Q24" s="284">
        <v>147501</v>
      </c>
      <c r="R24" s="283">
        <v>84792</v>
      </c>
      <c r="S24" s="283">
        <v>33496</v>
      </c>
      <c r="T24" s="284">
        <v>118288</v>
      </c>
      <c r="U24" s="283">
        <v>439</v>
      </c>
      <c r="V24" s="283">
        <v>375</v>
      </c>
      <c r="W24" s="284">
        <v>814</v>
      </c>
      <c r="X24" s="283">
        <v>2749</v>
      </c>
      <c r="Y24" s="283">
        <v>1781</v>
      </c>
      <c r="Z24" s="284">
        <v>4530</v>
      </c>
      <c r="AA24" s="284">
        <v>995098</v>
      </c>
      <c r="AB24" s="284">
        <v>703130</v>
      </c>
      <c r="AC24" s="284">
        <v>1698228</v>
      </c>
    </row>
    <row r="25" spans="1:29" s="279" customFormat="1" ht="21" customHeight="1">
      <c r="A25" s="281">
        <v>21</v>
      </c>
      <c r="B25" s="285" t="s">
        <v>18</v>
      </c>
      <c r="C25" s="283">
        <v>4783</v>
      </c>
      <c r="D25" s="283">
        <v>2271</v>
      </c>
      <c r="E25" s="284">
        <v>7054</v>
      </c>
      <c r="F25" s="283">
        <v>1969</v>
      </c>
      <c r="G25" s="283">
        <v>1061</v>
      </c>
      <c r="H25" s="284">
        <v>3030</v>
      </c>
      <c r="I25" s="283">
        <v>237734</v>
      </c>
      <c r="J25" s="283">
        <v>196616</v>
      </c>
      <c r="K25" s="284">
        <v>434350</v>
      </c>
      <c r="L25" s="283">
        <v>1475872</v>
      </c>
      <c r="M25" s="283">
        <v>1160946</v>
      </c>
      <c r="N25" s="284">
        <v>2636818</v>
      </c>
      <c r="O25" s="283">
        <v>9195</v>
      </c>
      <c r="P25" s="283">
        <v>5632</v>
      </c>
      <c r="Q25" s="284">
        <v>14827</v>
      </c>
      <c r="R25" s="283">
        <v>274661</v>
      </c>
      <c r="S25" s="283">
        <v>138006</v>
      </c>
      <c r="T25" s="284">
        <v>412667</v>
      </c>
      <c r="U25" s="283">
        <v>3366</v>
      </c>
      <c r="V25" s="283">
        <v>2752</v>
      </c>
      <c r="W25" s="284">
        <v>6118</v>
      </c>
      <c r="X25" s="283">
        <v>2667</v>
      </c>
      <c r="Y25" s="283">
        <v>2190</v>
      </c>
      <c r="Z25" s="284">
        <v>4857</v>
      </c>
      <c r="AA25" s="284">
        <v>2010247</v>
      </c>
      <c r="AB25" s="284">
        <v>1509474</v>
      </c>
      <c r="AC25" s="284">
        <v>3519721</v>
      </c>
    </row>
    <row r="26" spans="1:29" s="279" customFormat="1" ht="21" customHeight="1">
      <c r="A26" s="281">
        <v>22</v>
      </c>
      <c r="B26" s="285" t="s">
        <v>19</v>
      </c>
      <c r="C26" s="283">
        <v>500</v>
      </c>
      <c r="D26" s="283">
        <v>488</v>
      </c>
      <c r="E26" s="284">
        <v>988</v>
      </c>
      <c r="F26" s="283">
        <v>1</v>
      </c>
      <c r="G26" s="283">
        <v>13</v>
      </c>
      <c r="H26" s="284">
        <v>14</v>
      </c>
      <c r="I26" s="283">
        <v>2926</v>
      </c>
      <c r="J26" s="283">
        <v>2760</v>
      </c>
      <c r="K26" s="284">
        <v>5686</v>
      </c>
      <c r="L26" s="283">
        <v>49342</v>
      </c>
      <c r="M26" s="283">
        <v>51366</v>
      </c>
      <c r="N26" s="284">
        <v>100708</v>
      </c>
      <c r="O26" s="283">
        <v>153</v>
      </c>
      <c r="P26" s="283">
        <v>50</v>
      </c>
      <c r="Q26" s="284">
        <v>203</v>
      </c>
      <c r="R26" s="283">
        <v>1891</v>
      </c>
      <c r="S26" s="283">
        <v>1487</v>
      </c>
      <c r="T26" s="284">
        <v>3378</v>
      </c>
      <c r="U26" s="283">
        <v>51</v>
      </c>
      <c r="V26" s="283">
        <v>108</v>
      </c>
      <c r="W26" s="284">
        <v>159</v>
      </c>
      <c r="X26" s="283">
        <v>0</v>
      </c>
      <c r="Y26" s="283">
        <v>0</v>
      </c>
      <c r="Z26" s="284">
        <v>0</v>
      </c>
      <c r="AA26" s="284">
        <v>54864</v>
      </c>
      <c r="AB26" s="284">
        <v>56272</v>
      </c>
      <c r="AC26" s="284">
        <v>111136</v>
      </c>
    </row>
    <row r="27" spans="1:29" s="279" customFormat="1" ht="21" customHeight="1">
      <c r="A27" s="281">
        <v>23</v>
      </c>
      <c r="B27" s="285" t="s">
        <v>20</v>
      </c>
      <c r="C27" s="283">
        <v>257</v>
      </c>
      <c r="D27" s="283">
        <v>288</v>
      </c>
      <c r="E27" s="284">
        <v>545</v>
      </c>
      <c r="F27" s="283">
        <v>26</v>
      </c>
      <c r="G27" s="283">
        <v>24</v>
      </c>
      <c r="H27" s="284">
        <v>50</v>
      </c>
      <c r="I27" s="283">
        <v>2946</v>
      </c>
      <c r="J27" s="283">
        <v>4112</v>
      </c>
      <c r="K27" s="284">
        <v>7058</v>
      </c>
      <c r="L27" s="283">
        <v>29912</v>
      </c>
      <c r="M27" s="283">
        <v>27748</v>
      </c>
      <c r="N27" s="284">
        <v>57660</v>
      </c>
      <c r="O27" s="283">
        <v>129</v>
      </c>
      <c r="P27" s="283">
        <v>103</v>
      </c>
      <c r="Q27" s="284">
        <v>232</v>
      </c>
      <c r="R27" s="283">
        <v>418</v>
      </c>
      <c r="S27" s="283">
        <v>1035</v>
      </c>
      <c r="T27" s="284">
        <v>1453</v>
      </c>
      <c r="U27" s="283">
        <v>184</v>
      </c>
      <c r="V27" s="283">
        <v>118</v>
      </c>
      <c r="W27" s="284">
        <v>302</v>
      </c>
      <c r="X27" s="283">
        <v>0</v>
      </c>
      <c r="Y27" s="283">
        <v>0</v>
      </c>
      <c r="Z27" s="284">
        <v>0</v>
      </c>
      <c r="AA27" s="284">
        <v>33872</v>
      </c>
      <c r="AB27" s="284">
        <v>33428</v>
      </c>
      <c r="AC27" s="284">
        <v>67300</v>
      </c>
    </row>
    <row r="28" spans="1:29" s="279" customFormat="1" ht="21" customHeight="1">
      <c r="A28" s="281">
        <v>24</v>
      </c>
      <c r="B28" s="285" t="s">
        <v>21</v>
      </c>
      <c r="C28" s="283">
        <v>188</v>
      </c>
      <c r="D28" s="283">
        <v>223</v>
      </c>
      <c r="E28" s="284">
        <v>411</v>
      </c>
      <c r="F28" s="283">
        <v>34</v>
      </c>
      <c r="G28" s="283">
        <v>57</v>
      </c>
      <c r="H28" s="284">
        <v>91</v>
      </c>
      <c r="I28" s="283">
        <v>1824</v>
      </c>
      <c r="J28" s="283">
        <v>1742</v>
      </c>
      <c r="K28" s="284">
        <v>3566</v>
      </c>
      <c r="L28" s="283">
        <v>12378</v>
      </c>
      <c r="M28" s="283">
        <v>11401</v>
      </c>
      <c r="N28" s="284">
        <v>23779</v>
      </c>
      <c r="O28" s="283">
        <v>28</v>
      </c>
      <c r="P28" s="283">
        <v>12</v>
      </c>
      <c r="Q28" s="284">
        <v>40</v>
      </c>
      <c r="R28" s="283">
        <v>1136</v>
      </c>
      <c r="S28" s="283">
        <v>1642</v>
      </c>
      <c r="T28" s="284">
        <v>2778</v>
      </c>
      <c r="U28" s="283">
        <v>3</v>
      </c>
      <c r="V28" s="283">
        <v>18</v>
      </c>
      <c r="W28" s="284">
        <v>21</v>
      </c>
      <c r="X28" s="283">
        <v>0</v>
      </c>
      <c r="Y28" s="283">
        <v>0</v>
      </c>
      <c r="Z28" s="284">
        <v>0</v>
      </c>
      <c r="AA28" s="284">
        <v>15591</v>
      </c>
      <c r="AB28" s="284">
        <v>15095</v>
      </c>
      <c r="AC28" s="284">
        <v>30686</v>
      </c>
    </row>
    <row r="29" spans="1:29" s="279" customFormat="1" ht="21" customHeight="1">
      <c r="A29" s="281">
        <v>25</v>
      </c>
      <c r="B29" s="285" t="s">
        <v>22</v>
      </c>
      <c r="C29" s="283">
        <v>53</v>
      </c>
      <c r="D29" s="283">
        <v>57</v>
      </c>
      <c r="E29" s="284">
        <v>110</v>
      </c>
      <c r="F29" s="283">
        <v>0</v>
      </c>
      <c r="G29" s="283">
        <v>0</v>
      </c>
      <c r="H29" s="284">
        <v>0</v>
      </c>
      <c r="I29" s="283">
        <v>4254</v>
      </c>
      <c r="J29" s="283">
        <v>2365</v>
      </c>
      <c r="K29" s="284">
        <v>6619</v>
      </c>
      <c r="L29" s="283">
        <v>16613</v>
      </c>
      <c r="M29" s="283">
        <v>14274</v>
      </c>
      <c r="N29" s="284">
        <v>30887</v>
      </c>
      <c r="O29" s="283">
        <v>22</v>
      </c>
      <c r="P29" s="283">
        <v>81</v>
      </c>
      <c r="Q29" s="284">
        <v>103</v>
      </c>
      <c r="R29" s="283">
        <v>602</v>
      </c>
      <c r="S29" s="283">
        <v>351</v>
      </c>
      <c r="T29" s="284">
        <v>953</v>
      </c>
      <c r="U29" s="283">
        <v>0</v>
      </c>
      <c r="V29" s="283">
        <v>0</v>
      </c>
      <c r="W29" s="284">
        <v>0</v>
      </c>
      <c r="X29" s="283">
        <v>0</v>
      </c>
      <c r="Y29" s="283">
        <v>0</v>
      </c>
      <c r="Z29" s="284">
        <v>0</v>
      </c>
      <c r="AA29" s="284">
        <v>21544</v>
      </c>
      <c r="AB29" s="284">
        <v>17128</v>
      </c>
      <c r="AC29" s="284">
        <v>38672</v>
      </c>
    </row>
    <row r="30" spans="1:29" s="279" customFormat="1" ht="21" customHeight="1">
      <c r="A30" s="281">
        <v>26</v>
      </c>
      <c r="B30" s="285" t="s">
        <v>23</v>
      </c>
      <c r="C30" s="283">
        <v>676</v>
      </c>
      <c r="D30" s="283">
        <v>210</v>
      </c>
      <c r="E30" s="284">
        <v>886</v>
      </c>
      <c r="F30" s="283">
        <v>365</v>
      </c>
      <c r="G30" s="283">
        <v>549</v>
      </c>
      <c r="H30" s="284">
        <v>914</v>
      </c>
      <c r="I30" s="283">
        <v>24193</v>
      </c>
      <c r="J30" s="283">
        <v>25000</v>
      </c>
      <c r="K30" s="284">
        <v>49193</v>
      </c>
      <c r="L30" s="283">
        <v>325788</v>
      </c>
      <c r="M30" s="283">
        <v>300383</v>
      </c>
      <c r="N30" s="284">
        <v>626171</v>
      </c>
      <c r="O30" s="283">
        <v>1517</v>
      </c>
      <c r="P30" s="283">
        <v>688</v>
      </c>
      <c r="Q30" s="284">
        <v>2205</v>
      </c>
      <c r="R30" s="283">
        <v>61733</v>
      </c>
      <c r="S30" s="283">
        <v>15000</v>
      </c>
      <c r="T30" s="284">
        <v>76733</v>
      </c>
      <c r="U30" s="283">
        <v>4556</v>
      </c>
      <c r="V30" s="283">
        <v>5426</v>
      </c>
      <c r="W30" s="284">
        <v>9982</v>
      </c>
      <c r="X30" s="283">
        <v>954</v>
      </c>
      <c r="Y30" s="283">
        <v>1147</v>
      </c>
      <c r="Z30" s="284">
        <v>2101</v>
      </c>
      <c r="AA30" s="284">
        <v>419782</v>
      </c>
      <c r="AB30" s="284">
        <v>348403</v>
      </c>
      <c r="AC30" s="284">
        <v>768185</v>
      </c>
    </row>
    <row r="31" spans="1:29" s="279" customFormat="1" ht="21" customHeight="1">
      <c r="A31" s="281">
        <v>27</v>
      </c>
      <c r="B31" s="285" t="s">
        <v>24</v>
      </c>
      <c r="C31" s="283">
        <v>360</v>
      </c>
      <c r="D31" s="283">
        <v>192</v>
      </c>
      <c r="E31" s="284">
        <v>552</v>
      </c>
      <c r="F31" s="283">
        <v>19</v>
      </c>
      <c r="G31" s="283">
        <v>54</v>
      </c>
      <c r="H31" s="284">
        <v>73</v>
      </c>
      <c r="I31" s="283">
        <v>8610</v>
      </c>
      <c r="J31" s="283">
        <v>5748</v>
      </c>
      <c r="K31" s="284">
        <v>14358</v>
      </c>
      <c r="L31" s="283">
        <v>20468</v>
      </c>
      <c r="M31" s="283">
        <v>23215</v>
      </c>
      <c r="N31" s="284">
        <v>43683</v>
      </c>
      <c r="O31" s="283">
        <v>425</v>
      </c>
      <c r="P31" s="283">
        <v>184</v>
      </c>
      <c r="Q31" s="284">
        <v>609</v>
      </c>
      <c r="R31" s="283">
        <v>5005</v>
      </c>
      <c r="S31" s="283">
        <v>1435</v>
      </c>
      <c r="T31" s="284">
        <v>6440</v>
      </c>
      <c r="U31" s="283">
        <v>269</v>
      </c>
      <c r="V31" s="283">
        <v>315</v>
      </c>
      <c r="W31" s="284">
        <v>584</v>
      </c>
      <c r="X31" s="283">
        <v>586</v>
      </c>
      <c r="Y31" s="283">
        <v>439</v>
      </c>
      <c r="Z31" s="284">
        <v>1025</v>
      </c>
      <c r="AA31" s="284">
        <v>35742</v>
      </c>
      <c r="AB31" s="284">
        <v>31582</v>
      </c>
      <c r="AC31" s="284">
        <v>67324</v>
      </c>
    </row>
    <row r="32" spans="1:29" s="279" customFormat="1" ht="21" customHeight="1">
      <c r="A32" s="281">
        <v>28</v>
      </c>
      <c r="B32" s="285" t="s">
        <v>25</v>
      </c>
      <c r="C32" s="283">
        <v>1124</v>
      </c>
      <c r="D32" s="283">
        <v>1115</v>
      </c>
      <c r="E32" s="284">
        <v>2239</v>
      </c>
      <c r="F32" s="283">
        <v>406</v>
      </c>
      <c r="G32" s="283">
        <v>549</v>
      </c>
      <c r="H32" s="284">
        <v>955</v>
      </c>
      <c r="I32" s="283">
        <v>36747</v>
      </c>
      <c r="J32" s="283">
        <v>69946</v>
      </c>
      <c r="K32" s="284">
        <v>106693</v>
      </c>
      <c r="L32" s="283">
        <v>293849</v>
      </c>
      <c r="M32" s="283">
        <v>316482</v>
      </c>
      <c r="N32" s="284">
        <v>610331</v>
      </c>
      <c r="O32" s="283">
        <v>1674</v>
      </c>
      <c r="P32" s="283">
        <v>2965</v>
      </c>
      <c r="Q32" s="284">
        <v>4639</v>
      </c>
      <c r="R32" s="283">
        <v>84394</v>
      </c>
      <c r="S32" s="283">
        <v>22793</v>
      </c>
      <c r="T32" s="284">
        <v>107187</v>
      </c>
      <c r="U32" s="283">
        <v>965</v>
      </c>
      <c r="V32" s="283">
        <v>890</v>
      </c>
      <c r="W32" s="284">
        <v>1855</v>
      </c>
      <c r="X32" s="283">
        <v>8404</v>
      </c>
      <c r="Y32" s="283">
        <v>3031</v>
      </c>
      <c r="Z32" s="284">
        <v>11435</v>
      </c>
      <c r="AA32" s="284">
        <v>427563</v>
      </c>
      <c r="AB32" s="284">
        <v>417771</v>
      </c>
      <c r="AC32" s="284">
        <v>845334</v>
      </c>
    </row>
    <row r="33" spans="1:29" s="279" customFormat="1" ht="21" customHeight="1">
      <c r="A33" s="281">
        <v>29</v>
      </c>
      <c r="B33" s="285" t="s">
        <v>26</v>
      </c>
      <c r="C33" s="283">
        <v>2144</v>
      </c>
      <c r="D33" s="283">
        <v>2317</v>
      </c>
      <c r="E33" s="284">
        <v>4461</v>
      </c>
      <c r="F33" s="283">
        <v>401</v>
      </c>
      <c r="G33" s="283">
        <v>352</v>
      </c>
      <c r="H33" s="284">
        <v>753</v>
      </c>
      <c r="I33" s="283">
        <v>75522</v>
      </c>
      <c r="J33" s="283">
        <v>87518</v>
      </c>
      <c r="K33" s="284">
        <v>163040</v>
      </c>
      <c r="L33" s="283">
        <v>791030</v>
      </c>
      <c r="M33" s="283">
        <v>609662</v>
      </c>
      <c r="N33" s="284">
        <v>1400692</v>
      </c>
      <c r="O33" s="283">
        <v>3117</v>
      </c>
      <c r="P33" s="283">
        <v>1490</v>
      </c>
      <c r="Q33" s="284">
        <v>4607</v>
      </c>
      <c r="R33" s="283">
        <v>77094</v>
      </c>
      <c r="S33" s="283">
        <v>11097</v>
      </c>
      <c r="T33" s="284">
        <v>88191</v>
      </c>
      <c r="U33" s="283">
        <v>1987</v>
      </c>
      <c r="V33" s="283">
        <v>2415</v>
      </c>
      <c r="W33" s="284">
        <v>4402</v>
      </c>
      <c r="X33" s="283">
        <v>4049</v>
      </c>
      <c r="Y33" s="283">
        <v>2460</v>
      </c>
      <c r="Z33" s="284">
        <v>6509</v>
      </c>
      <c r="AA33" s="284">
        <v>955344</v>
      </c>
      <c r="AB33" s="284">
        <v>717311</v>
      </c>
      <c r="AC33" s="284">
        <v>1672655</v>
      </c>
    </row>
    <row r="34" spans="1:29" s="279" customFormat="1" ht="21" customHeight="1">
      <c r="A34" s="281">
        <v>30</v>
      </c>
      <c r="B34" s="285" t="s">
        <v>27</v>
      </c>
      <c r="C34" s="283">
        <v>9</v>
      </c>
      <c r="D34" s="283">
        <v>10</v>
      </c>
      <c r="E34" s="284">
        <v>19</v>
      </c>
      <c r="F34" s="283">
        <v>48</v>
      </c>
      <c r="G34" s="283">
        <v>40</v>
      </c>
      <c r="H34" s="284">
        <v>88</v>
      </c>
      <c r="I34" s="283">
        <v>2140</v>
      </c>
      <c r="J34" s="283">
        <v>2750</v>
      </c>
      <c r="K34" s="284">
        <v>4890</v>
      </c>
      <c r="L34" s="283">
        <v>7475</v>
      </c>
      <c r="M34" s="283">
        <v>7505</v>
      </c>
      <c r="N34" s="284">
        <v>14980</v>
      </c>
      <c r="O34" s="283">
        <v>16</v>
      </c>
      <c r="P34" s="283">
        <v>10</v>
      </c>
      <c r="Q34" s="284">
        <v>26</v>
      </c>
      <c r="R34" s="283">
        <v>942</v>
      </c>
      <c r="S34" s="283">
        <v>670</v>
      </c>
      <c r="T34" s="284">
        <v>1612</v>
      </c>
      <c r="U34" s="283">
        <v>0</v>
      </c>
      <c r="V34" s="283">
        <v>20</v>
      </c>
      <c r="W34" s="284">
        <v>20</v>
      </c>
      <c r="X34" s="283">
        <v>261</v>
      </c>
      <c r="Y34" s="283">
        <v>288</v>
      </c>
      <c r="Z34" s="284">
        <v>549</v>
      </c>
      <c r="AA34" s="284">
        <v>10891</v>
      </c>
      <c r="AB34" s="284">
        <v>11293</v>
      </c>
      <c r="AC34" s="284">
        <v>22184</v>
      </c>
    </row>
    <row r="35" spans="1:29" s="279" customFormat="1" ht="21" customHeight="1">
      <c r="A35" s="281">
        <v>31</v>
      </c>
      <c r="B35" s="285" t="s">
        <v>28</v>
      </c>
      <c r="C35" s="283">
        <v>10536</v>
      </c>
      <c r="D35" s="283">
        <v>7052</v>
      </c>
      <c r="E35" s="284">
        <v>17588</v>
      </c>
      <c r="F35" s="283">
        <v>4680</v>
      </c>
      <c r="G35" s="283">
        <v>9185</v>
      </c>
      <c r="H35" s="284">
        <v>13865</v>
      </c>
      <c r="I35" s="283">
        <v>224102</v>
      </c>
      <c r="J35" s="283">
        <v>274595</v>
      </c>
      <c r="K35" s="284">
        <v>498697</v>
      </c>
      <c r="L35" s="283">
        <v>1098374</v>
      </c>
      <c r="M35" s="283">
        <v>1131580</v>
      </c>
      <c r="N35" s="284">
        <v>2229954</v>
      </c>
      <c r="O35" s="283">
        <v>10354</v>
      </c>
      <c r="P35" s="283">
        <v>5063</v>
      </c>
      <c r="Q35" s="284">
        <v>15417</v>
      </c>
      <c r="R35" s="283">
        <v>356911</v>
      </c>
      <c r="S35" s="283">
        <v>77751</v>
      </c>
      <c r="T35" s="284">
        <v>434662</v>
      </c>
      <c r="U35" s="283">
        <v>7429</v>
      </c>
      <c r="V35" s="283">
        <v>11581</v>
      </c>
      <c r="W35" s="284">
        <v>19010</v>
      </c>
      <c r="X35" s="283">
        <v>6585</v>
      </c>
      <c r="Y35" s="283">
        <v>4626</v>
      </c>
      <c r="Z35" s="284">
        <v>11211</v>
      </c>
      <c r="AA35" s="284">
        <v>1718971</v>
      </c>
      <c r="AB35" s="284">
        <v>1521433</v>
      </c>
      <c r="AC35" s="284">
        <v>3240404</v>
      </c>
    </row>
    <row r="36" spans="1:29" s="279" customFormat="1" ht="21" customHeight="1">
      <c r="A36" s="281">
        <v>32</v>
      </c>
      <c r="B36" s="285" t="s">
        <v>29</v>
      </c>
      <c r="C36" s="283">
        <v>2808</v>
      </c>
      <c r="D36" s="283">
        <v>1477</v>
      </c>
      <c r="E36" s="284">
        <v>4285</v>
      </c>
      <c r="F36" s="283">
        <v>416</v>
      </c>
      <c r="G36" s="283">
        <v>274</v>
      </c>
      <c r="H36" s="284">
        <v>690</v>
      </c>
      <c r="I36" s="283">
        <v>117040</v>
      </c>
      <c r="J36" s="283">
        <v>94458</v>
      </c>
      <c r="K36" s="284">
        <v>211498</v>
      </c>
      <c r="L36" s="283">
        <v>644130</v>
      </c>
      <c r="M36" s="283">
        <v>537024</v>
      </c>
      <c r="N36" s="284">
        <v>1181154</v>
      </c>
      <c r="O36" s="283">
        <v>3984</v>
      </c>
      <c r="P36" s="283">
        <v>2037</v>
      </c>
      <c r="Q36" s="284">
        <v>6021</v>
      </c>
      <c r="R36" s="283">
        <v>28926</v>
      </c>
      <c r="S36" s="283">
        <v>31483</v>
      </c>
      <c r="T36" s="284">
        <v>60409</v>
      </c>
      <c r="U36" s="283">
        <v>486</v>
      </c>
      <c r="V36" s="283">
        <v>699</v>
      </c>
      <c r="W36" s="284">
        <v>1185</v>
      </c>
      <c r="X36" s="283">
        <v>2563</v>
      </c>
      <c r="Y36" s="283">
        <v>1679</v>
      </c>
      <c r="Z36" s="284">
        <v>4242</v>
      </c>
      <c r="AA36" s="284">
        <v>800353</v>
      </c>
      <c r="AB36" s="284">
        <v>669131</v>
      </c>
      <c r="AC36" s="284">
        <v>1469484</v>
      </c>
    </row>
    <row r="37" spans="1:29" s="279" customFormat="1" ht="21" customHeight="1">
      <c r="A37" s="281">
        <v>33</v>
      </c>
      <c r="B37" s="285" t="s">
        <v>30</v>
      </c>
      <c r="C37" s="283">
        <v>222</v>
      </c>
      <c r="D37" s="283">
        <v>145</v>
      </c>
      <c r="E37" s="284">
        <v>367</v>
      </c>
      <c r="F37" s="283">
        <v>0</v>
      </c>
      <c r="G37" s="283">
        <v>0</v>
      </c>
      <c r="H37" s="284">
        <v>0</v>
      </c>
      <c r="I37" s="283">
        <v>4780</v>
      </c>
      <c r="J37" s="283">
        <v>3562</v>
      </c>
      <c r="K37" s="284">
        <v>8342</v>
      </c>
      <c r="L37" s="283">
        <v>32369</v>
      </c>
      <c r="M37" s="283">
        <v>24053</v>
      </c>
      <c r="N37" s="284">
        <v>56422</v>
      </c>
      <c r="O37" s="283">
        <v>193</v>
      </c>
      <c r="P37" s="283">
        <v>115</v>
      </c>
      <c r="Q37" s="284">
        <v>308</v>
      </c>
      <c r="R37" s="283">
        <v>1289</v>
      </c>
      <c r="S37" s="283">
        <v>1329</v>
      </c>
      <c r="T37" s="284">
        <v>2618</v>
      </c>
      <c r="U37" s="283">
        <v>0</v>
      </c>
      <c r="V37" s="283">
        <v>0</v>
      </c>
      <c r="W37" s="284">
        <v>0</v>
      </c>
      <c r="X37" s="283">
        <v>110</v>
      </c>
      <c r="Y37" s="283">
        <v>95</v>
      </c>
      <c r="Z37" s="284">
        <v>205</v>
      </c>
      <c r="AA37" s="284">
        <v>38963</v>
      </c>
      <c r="AB37" s="284">
        <v>29299</v>
      </c>
      <c r="AC37" s="284">
        <v>68262</v>
      </c>
    </row>
    <row r="38" spans="1:29" s="279" customFormat="1" ht="21" customHeight="1">
      <c r="A38" s="281">
        <v>34</v>
      </c>
      <c r="B38" s="285" t="s">
        <v>31</v>
      </c>
      <c r="C38" s="283">
        <v>7216</v>
      </c>
      <c r="D38" s="283">
        <v>3607</v>
      </c>
      <c r="E38" s="284">
        <v>10823</v>
      </c>
      <c r="F38" s="283">
        <v>598</v>
      </c>
      <c r="G38" s="283">
        <v>727</v>
      </c>
      <c r="H38" s="284">
        <v>1325</v>
      </c>
      <c r="I38" s="283">
        <v>206592</v>
      </c>
      <c r="J38" s="283">
        <v>236293</v>
      </c>
      <c r="K38" s="284">
        <v>442885</v>
      </c>
      <c r="L38" s="283">
        <v>2289800</v>
      </c>
      <c r="M38" s="283">
        <v>2249828</v>
      </c>
      <c r="N38" s="284">
        <v>4539628</v>
      </c>
      <c r="O38" s="283">
        <v>7290</v>
      </c>
      <c r="P38" s="283">
        <v>3849</v>
      </c>
      <c r="Q38" s="284">
        <v>11139</v>
      </c>
      <c r="R38" s="283">
        <v>75128</v>
      </c>
      <c r="S38" s="283">
        <v>31947</v>
      </c>
      <c r="T38" s="284">
        <v>107075</v>
      </c>
      <c r="U38" s="283">
        <v>38570</v>
      </c>
      <c r="V38" s="283">
        <v>45941</v>
      </c>
      <c r="W38" s="284">
        <v>84511</v>
      </c>
      <c r="X38" s="283">
        <v>10159</v>
      </c>
      <c r="Y38" s="283">
        <v>4439</v>
      </c>
      <c r="Z38" s="284">
        <v>14598</v>
      </c>
      <c r="AA38" s="284">
        <v>2635353</v>
      </c>
      <c r="AB38" s="284">
        <v>2576631</v>
      </c>
      <c r="AC38" s="284">
        <v>5211984</v>
      </c>
    </row>
    <row r="39" spans="1:29" s="279" customFormat="1" ht="21" customHeight="1">
      <c r="A39" s="281">
        <v>35</v>
      </c>
      <c r="B39" s="285" t="s">
        <v>32</v>
      </c>
      <c r="C39" s="283">
        <v>2245</v>
      </c>
      <c r="D39" s="283">
        <v>810</v>
      </c>
      <c r="E39" s="284">
        <v>3055</v>
      </c>
      <c r="F39" s="283">
        <v>9</v>
      </c>
      <c r="G39" s="283">
        <v>4</v>
      </c>
      <c r="H39" s="284">
        <v>13</v>
      </c>
      <c r="I39" s="283">
        <v>28033</v>
      </c>
      <c r="J39" s="283">
        <v>29950</v>
      </c>
      <c r="K39" s="284">
        <v>57983</v>
      </c>
      <c r="L39" s="283">
        <v>154855</v>
      </c>
      <c r="M39" s="283">
        <v>171588</v>
      </c>
      <c r="N39" s="284">
        <v>326443</v>
      </c>
      <c r="O39" s="283">
        <v>921</v>
      </c>
      <c r="P39" s="283">
        <v>737</v>
      </c>
      <c r="Q39" s="284">
        <v>1658</v>
      </c>
      <c r="R39" s="283">
        <v>18980</v>
      </c>
      <c r="S39" s="283">
        <v>5869</v>
      </c>
      <c r="T39" s="284">
        <v>24849</v>
      </c>
      <c r="U39" s="283">
        <v>297</v>
      </c>
      <c r="V39" s="283">
        <v>231</v>
      </c>
      <c r="W39" s="284">
        <v>528</v>
      </c>
      <c r="X39" s="283">
        <v>1358</v>
      </c>
      <c r="Y39" s="283">
        <v>611</v>
      </c>
      <c r="Z39" s="284">
        <v>1969</v>
      </c>
      <c r="AA39" s="284">
        <v>206698</v>
      </c>
      <c r="AB39" s="284">
        <v>209800</v>
      </c>
      <c r="AC39" s="284">
        <v>416498</v>
      </c>
    </row>
    <row r="40" spans="1:29" s="279" customFormat="1" ht="21" customHeight="1">
      <c r="A40" s="281">
        <v>36</v>
      </c>
      <c r="B40" s="285" t="s">
        <v>33</v>
      </c>
      <c r="C40" s="283">
        <v>2842</v>
      </c>
      <c r="D40" s="283">
        <v>1368</v>
      </c>
      <c r="E40" s="284">
        <v>4210</v>
      </c>
      <c r="F40" s="283">
        <v>595</v>
      </c>
      <c r="G40" s="283">
        <v>404</v>
      </c>
      <c r="H40" s="284">
        <v>999</v>
      </c>
      <c r="I40" s="283">
        <v>80100</v>
      </c>
      <c r="J40" s="283">
        <v>93471</v>
      </c>
      <c r="K40" s="284">
        <v>173571</v>
      </c>
      <c r="L40" s="283">
        <v>846947</v>
      </c>
      <c r="M40" s="283">
        <v>672908</v>
      </c>
      <c r="N40" s="284">
        <v>1519855</v>
      </c>
      <c r="O40" s="283">
        <v>2734</v>
      </c>
      <c r="P40" s="283">
        <v>1376</v>
      </c>
      <c r="Q40" s="284">
        <v>4110</v>
      </c>
      <c r="R40" s="283">
        <v>53450</v>
      </c>
      <c r="S40" s="283">
        <v>14025</v>
      </c>
      <c r="T40" s="284">
        <v>67475</v>
      </c>
      <c r="U40" s="283">
        <v>3415</v>
      </c>
      <c r="V40" s="283">
        <v>1534</v>
      </c>
      <c r="W40" s="284">
        <v>4949</v>
      </c>
      <c r="X40" s="283">
        <v>7276</v>
      </c>
      <c r="Y40" s="283">
        <v>3039</v>
      </c>
      <c r="Z40" s="284">
        <v>10315</v>
      </c>
      <c r="AA40" s="284">
        <v>997359</v>
      </c>
      <c r="AB40" s="284">
        <v>788125</v>
      </c>
      <c r="AC40" s="284">
        <v>1785484</v>
      </c>
    </row>
    <row r="41" spans="1:29" s="286" customFormat="1" ht="20.25" customHeight="1">
      <c r="A41" s="506" t="s">
        <v>39</v>
      </c>
      <c r="B41" s="506"/>
      <c r="C41" s="285">
        <v>64772</v>
      </c>
      <c r="D41" s="285">
        <v>43118</v>
      </c>
      <c r="E41" s="285">
        <v>107890</v>
      </c>
      <c r="F41" s="285">
        <v>13632</v>
      </c>
      <c r="G41" s="285">
        <v>17748</v>
      </c>
      <c r="H41" s="285">
        <v>31380</v>
      </c>
      <c r="I41" s="285">
        <v>1888637</v>
      </c>
      <c r="J41" s="285">
        <v>1933582</v>
      </c>
      <c r="K41" s="285">
        <v>3822219</v>
      </c>
      <c r="L41" s="285">
        <v>13574434</v>
      </c>
      <c r="M41" s="285">
        <v>11925891</v>
      </c>
      <c r="N41" s="285">
        <v>25500325</v>
      </c>
      <c r="O41" s="285">
        <v>153287</v>
      </c>
      <c r="P41" s="285">
        <v>123215</v>
      </c>
      <c r="Q41" s="285">
        <v>276502</v>
      </c>
      <c r="R41" s="285">
        <v>1634257</v>
      </c>
      <c r="S41" s="285">
        <v>651319</v>
      </c>
      <c r="T41" s="285">
        <v>2285576</v>
      </c>
      <c r="U41" s="285">
        <v>87912</v>
      </c>
      <c r="V41" s="285">
        <v>99428</v>
      </c>
      <c r="W41" s="285">
        <v>187340</v>
      </c>
      <c r="X41" s="285">
        <v>78463</v>
      </c>
      <c r="Y41" s="285">
        <v>46539</v>
      </c>
      <c r="Z41" s="285">
        <v>125002</v>
      </c>
      <c r="AA41" s="285">
        <v>17495394</v>
      </c>
      <c r="AB41" s="285">
        <v>14840840</v>
      </c>
      <c r="AC41" s="285">
        <v>32336234</v>
      </c>
    </row>
    <row r="45" spans="1:29">
      <c r="F45" s="287"/>
      <c r="G45" s="287"/>
    </row>
    <row r="46" spans="1:29">
      <c r="F46" s="287"/>
      <c r="G46" s="287"/>
    </row>
    <row r="47" spans="1:29">
      <c r="F47" s="287"/>
      <c r="G47" s="287"/>
    </row>
    <row r="48" spans="1:29">
      <c r="F48" s="287"/>
      <c r="G48" s="287"/>
    </row>
    <row r="49" spans="6:7">
      <c r="F49" s="287"/>
      <c r="G49" s="287"/>
    </row>
    <row r="50" spans="6:7">
      <c r="F50" s="287"/>
      <c r="G50" s="287"/>
    </row>
    <row r="51" spans="6:7">
      <c r="F51" s="287"/>
      <c r="G51" s="287"/>
    </row>
    <row r="52" spans="6:7">
      <c r="F52" s="287"/>
      <c r="G52" s="287"/>
    </row>
  </sheetData>
  <mergeCells count="12">
    <mergeCell ref="I2:K2"/>
    <mergeCell ref="L2:N2"/>
    <mergeCell ref="A41:B41"/>
    <mergeCell ref="A2:A3"/>
    <mergeCell ref="B2:B3"/>
    <mergeCell ref="C2:E2"/>
    <mergeCell ref="F2:H2"/>
    <mergeCell ref="O2:Q2"/>
    <mergeCell ref="R2:T2"/>
    <mergeCell ref="U2:W2"/>
    <mergeCell ref="X2:Z2"/>
    <mergeCell ref="AA2:AC2"/>
  </mergeCells>
  <printOptions horizontalCentered="1"/>
  <pageMargins left="0.55118110236220497" right="0.15748031496063" top="0.511811023622047" bottom="0.39370078740157499" header="0.196850393700787" footer="0.15748031496063"/>
  <pageSetup paperSize="9" scale="90" firstPageNumber="12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1" max="38" man="1"/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E41"/>
  <sheetViews>
    <sheetView view="pageBreakPreview" zoomScaleSheetLayoutView="100" workbookViewId="0">
      <pane xSplit="2" ySplit="3" topLeftCell="R37" activePane="bottomRight" state="frozen"/>
      <selection activeCell="I28" sqref="I28"/>
      <selection pane="topRight" activeCell="I28" sqref="I28"/>
      <selection pane="bottomLeft" activeCell="I28" sqref="I28"/>
      <selection pane="bottomRight" activeCell="AF13" sqref="AF13"/>
    </sheetView>
  </sheetViews>
  <sheetFormatPr defaultRowHeight="15"/>
  <cols>
    <col min="1" max="1" width="5.140625" style="80" customWidth="1"/>
    <col min="2" max="2" width="19.28515625" style="80" customWidth="1"/>
    <col min="3" max="3" width="11.28515625" style="80" customWidth="1"/>
    <col min="4" max="5" width="8.140625" style="80" customWidth="1"/>
    <col min="6" max="6" width="7.28515625" style="80" customWidth="1"/>
    <col min="7" max="7" width="8.140625" style="80" customWidth="1"/>
    <col min="8" max="8" width="6.7109375" style="80" customWidth="1"/>
    <col min="9" max="11" width="9.28515625" style="80" customWidth="1"/>
    <col min="12" max="12" width="10" style="80" customWidth="1"/>
    <col min="13" max="13" width="9.85546875" style="80" customWidth="1"/>
    <col min="14" max="14" width="10.140625" style="80" customWidth="1"/>
    <col min="15" max="15" width="6.85546875" style="80" customWidth="1"/>
    <col min="16" max="16" width="7" style="80" customWidth="1"/>
    <col min="17" max="17" width="7.28515625" style="80" customWidth="1"/>
    <col min="18" max="18" width="8.140625" style="80" customWidth="1"/>
    <col min="19" max="19" width="7.5703125" style="80" customWidth="1"/>
    <col min="20" max="20" width="8" style="80" customWidth="1"/>
    <col min="21" max="21" width="6.85546875" style="80" customWidth="1"/>
    <col min="22" max="22" width="7" style="80" customWidth="1"/>
    <col min="23" max="23" width="7.5703125" style="80" customWidth="1"/>
    <col min="24" max="24" width="6.85546875" style="80" customWidth="1"/>
    <col min="25" max="25" width="7.140625" style="80" customWidth="1"/>
    <col min="26" max="26" width="7.5703125" style="80" customWidth="1"/>
    <col min="27" max="27" width="9.85546875" style="80" customWidth="1"/>
    <col min="28" max="28" width="10.42578125" style="80" customWidth="1"/>
    <col min="29" max="29" width="10.28515625" style="80" customWidth="1"/>
    <col min="30" max="30" width="13.7109375" style="81" customWidth="1"/>
    <col min="31" max="16384" width="9.140625" style="80"/>
  </cols>
  <sheetData>
    <row r="1" spans="1:31" s="305" customFormat="1" ht="27" customHeight="1">
      <c r="B1" s="306" t="s">
        <v>105</v>
      </c>
      <c r="C1" s="307" t="s">
        <v>106</v>
      </c>
      <c r="L1" s="307" t="str">
        <f>C1</f>
        <v>State-wise Enrolment through Regular Mode at various levels</v>
      </c>
      <c r="U1" s="307" t="str">
        <f>C1</f>
        <v>State-wise Enrolment through Regular Mode at various levels</v>
      </c>
      <c r="AD1" s="308"/>
    </row>
    <row r="2" spans="1:31" s="344" customFormat="1" ht="24.75" customHeight="1">
      <c r="A2" s="514" t="s">
        <v>94</v>
      </c>
      <c r="B2" s="516" t="s">
        <v>36</v>
      </c>
      <c r="C2" s="510" t="s">
        <v>95</v>
      </c>
      <c r="D2" s="511"/>
      <c r="E2" s="512"/>
      <c r="F2" s="510" t="s">
        <v>96</v>
      </c>
      <c r="G2" s="511"/>
      <c r="H2" s="512"/>
      <c r="I2" s="510" t="s">
        <v>97</v>
      </c>
      <c r="J2" s="511"/>
      <c r="K2" s="512"/>
      <c r="L2" s="510" t="s">
        <v>98</v>
      </c>
      <c r="M2" s="511"/>
      <c r="N2" s="512"/>
      <c r="O2" s="510" t="s">
        <v>99</v>
      </c>
      <c r="P2" s="511"/>
      <c r="Q2" s="512"/>
      <c r="R2" s="510" t="s">
        <v>100</v>
      </c>
      <c r="S2" s="511"/>
      <c r="T2" s="512"/>
      <c r="U2" s="510" t="s">
        <v>101</v>
      </c>
      <c r="V2" s="511"/>
      <c r="W2" s="512"/>
      <c r="X2" s="510" t="s">
        <v>102</v>
      </c>
      <c r="Y2" s="511"/>
      <c r="Z2" s="512"/>
      <c r="AA2" s="510" t="s">
        <v>38</v>
      </c>
      <c r="AB2" s="511"/>
      <c r="AC2" s="512"/>
      <c r="AD2" s="343"/>
    </row>
    <row r="3" spans="1:31" s="347" customFormat="1" ht="24.75" customHeight="1">
      <c r="A3" s="515"/>
      <c r="B3" s="516"/>
      <c r="C3" s="345" t="s">
        <v>103</v>
      </c>
      <c r="D3" s="345" t="s">
        <v>104</v>
      </c>
      <c r="E3" s="345" t="s">
        <v>90</v>
      </c>
      <c r="F3" s="345" t="s">
        <v>103</v>
      </c>
      <c r="G3" s="345" t="s">
        <v>104</v>
      </c>
      <c r="H3" s="345" t="s">
        <v>90</v>
      </c>
      <c r="I3" s="345" t="s">
        <v>103</v>
      </c>
      <c r="J3" s="345" t="s">
        <v>104</v>
      </c>
      <c r="K3" s="345" t="s">
        <v>90</v>
      </c>
      <c r="L3" s="345" t="s">
        <v>103</v>
      </c>
      <c r="M3" s="345" t="s">
        <v>104</v>
      </c>
      <c r="N3" s="345" t="s">
        <v>90</v>
      </c>
      <c r="O3" s="345" t="s">
        <v>103</v>
      </c>
      <c r="P3" s="345" t="s">
        <v>104</v>
      </c>
      <c r="Q3" s="345" t="s">
        <v>90</v>
      </c>
      <c r="R3" s="345" t="s">
        <v>103</v>
      </c>
      <c r="S3" s="345" t="s">
        <v>104</v>
      </c>
      <c r="T3" s="345" t="s">
        <v>90</v>
      </c>
      <c r="U3" s="345" t="s">
        <v>103</v>
      </c>
      <c r="V3" s="345" t="s">
        <v>104</v>
      </c>
      <c r="W3" s="345" t="s">
        <v>90</v>
      </c>
      <c r="X3" s="345" t="s">
        <v>103</v>
      </c>
      <c r="Y3" s="345" t="s">
        <v>104</v>
      </c>
      <c r="Z3" s="345" t="s">
        <v>90</v>
      </c>
      <c r="AA3" s="345" t="s">
        <v>103</v>
      </c>
      <c r="AB3" s="345" t="s">
        <v>104</v>
      </c>
      <c r="AC3" s="345" t="s">
        <v>90</v>
      </c>
      <c r="AD3" s="346"/>
    </row>
    <row r="4" spans="1:31" s="71" customFormat="1" ht="16.5" customHeight="1">
      <c r="A4" s="69">
        <v>1</v>
      </c>
      <c r="B4" s="69">
        <v>2</v>
      </c>
      <c r="C4" s="69">
        <v>3</v>
      </c>
      <c r="D4" s="69">
        <v>4</v>
      </c>
      <c r="E4" s="69">
        <v>5</v>
      </c>
      <c r="F4" s="69">
        <v>6</v>
      </c>
      <c r="G4" s="69">
        <v>7</v>
      </c>
      <c r="H4" s="69">
        <v>8</v>
      </c>
      <c r="I4" s="69">
        <v>9</v>
      </c>
      <c r="J4" s="69">
        <v>10</v>
      </c>
      <c r="K4" s="69">
        <v>11</v>
      </c>
      <c r="L4" s="69">
        <v>12</v>
      </c>
      <c r="M4" s="69">
        <v>13</v>
      </c>
      <c r="N4" s="69">
        <v>14</v>
      </c>
      <c r="O4" s="69">
        <v>15</v>
      </c>
      <c r="P4" s="69">
        <v>16</v>
      </c>
      <c r="Q4" s="69">
        <v>17</v>
      </c>
      <c r="R4" s="69">
        <v>18</v>
      </c>
      <c r="S4" s="69">
        <v>19</v>
      </c>
      <c r="T4" s="69">
        <v>20</v>
      </c>
      <c r="U4" s="69">
        <v>21</v>
      </c>
      <c r="V4" s="69">
        <v>22</v>
      </c>
      <c r="W4" s="69">
        <v>23</v>
      </c>
      <c r="X4" s="69">
        <v>24</v>
      </c>
      <c r="Y4" s="69">
        <v>25</v>
      </c>
      <c r="Z4" s="69">
        <v>26</v>
      </c>
      <c r="AA4" s="69">
        <v>27</v>
      </c>
      <c r="AB4" s="69">
        <v>28</v>
      </c>
      <c r="AC4" s="69">
        <v>29</v>
      </c>
      <c r="AD4" s="70"/>
    </row>
    <row r="5" spans="1:31" s="68" customFormat="1" ht="30.75" customHeight="1">
      <c r="A5" s="72">
        <v>1</v>
      </c>
      <c r="B5" s="73" t="s">
        <v>0</v>
      </c>
      <c r="C5" s="74">
        <v>75</v>
      </c>
      <c r="D5" s="74">
        <v>20</v>
      </c>
      <c r="E5" s="75">
        <v>95</v>
      </c>
      <c r="F5" s="74">
        <v>0</v>
      </c>
      <c r="G5" s="74">
        <v>0</v>
      </c>
      <c r="H5" s="75">
        <v>0</v>
      </c>
      <c r="I5" s="74">
        <v>132</v>
      </c>
      <c r="J5" s="74">
        <v>246</v>
      </c>
      <c r="K5" s="75">
        <v>378</v>
      </c>
      <c r="L5" s="74">
        <v>1565</v>
      </c>
      <c r="M5" s="74">
        <v>1914</v>
      </c>
      <c r="N5" s="75">
        <v>3479</v>
      </c>
      <c r="O5" s="74">
        <v>0</v>
      </c>
      <c r="P5" s="74">
        <v>0</v>
      </c>
      <c r="Q5" s="75">
        <v>0</v>
      </c>
      <c r="R5" s="74">
        <v>442</v>
      </c>
      <c r="S5" s="74">
        <v>315</v>
      </c>
      <c r="T5" s="75">
        <v>757</v>
      </c>
      <c r="U5" s="74">
        <v>0</v>
      </c>
      <c r="V5" s="74">
        <v>0</v>
      </c>
      <c r="W5" s="75">
        <v>0</v>
      </c>
      <c r="X5" s="74">
        <v>29</v>
      </c>
      <c r="Y5" s="74">
        <v>91</v>
      </c>
      <c r="Z5" s="75">
        <v>120</v>
      </c>
      <c r="AA5" s="76">
        <v>2243</v>
      </c>
      <c r="AB5" s="76">
        <v>2586</v>
      </c>
      <c r="AC5" s="75">
        <v>4829</v>
      </c>
      <c r="AD5" s="67"/>
      <c r="AE5" s="77"/>
    </row>
    <row r="6" spans="1:31" s="68" customFormat="1" ht="20.25" customHeight="1">
      <c r="A6" s="72">
        <v>2</v>
      </c>
      <c r="B6" s="78" t="s">
        <v>1</v>
      </c>
      <c r="C6" s="74">
        <v>1535</v>
      </c>
      <c r="D6" s="74">
        <v>1267</v>
      </c>
      <c r="E6" s="75">
        <v>2802</v>
      </c>
      <c r="F6" s="74">
        <v>246</v>
      </c>
      <c r="G6" s="74">
        <v>201</v>
      </c>
      <c r="H6" s="75">
        <v>447</v>
      </c>
      <c r="I6" s="74">
        <v>95850</v>
      </c>
      <c r="J6" s="74">
        <v>66331</v>
      </c>
      <c r="K6" s="75">
        <v>162181</v>
      </c>
      <c r="L6" s="74">
        <v>632790</v>
      </c>
      <c r="M6" s="74">
        <v>493301</v>
      </c>
      <c r="N6" s="75">
        <v>1126091</v>
      </c>
      <c r="O6" s="74">
        <v>94</v>
      </c>
      <c r="P6" s="74">
        <v>66</v>
      </c>
      <c r="Q6" s="75">
        <v>160</v>
      </c>
      <c r="R6" s="74">
        <v>59682</v>
      </c>
      <c r="S6" s="74">
        <v>46499</v>
      </c>
      <c r="T6" s="75">
        <v>106181</v>
      </c>
      <c r="U6" s="74">
        <v>268</v>
      </c>
      <c r="V6" s="74">
        <v>429</v>
      </c>
      <c r="W6" s="75">
        <v>697</v>
      </c>
      <c r="X6" s="74">
        <v>3922</v>
      </c>
      <c r="Y6" s="74">
        <v>1199</v>
      </c>
      <c r="Z6" s="75">
        <v>5121</v>
      </c>
      <c r="AA6" s="76">
        <v>794387</v>
      </c>
      <c r="AB6" s="76">
        <v>609293</v>
      </c>
      <c r="AC6" s="75">
        <v>1403680</v>
      </c>
      <c r="AD6" s="67"/>
      <c r="AE6" s="77"/>
    </row>
    <row r="7" spans="1:31" s="68" customFormat="1" ht="20.25" customHeight="1">
      <c r="A7" s="72">
        <v>3</v>
      </c>
      <c r="B7" s="78" t="s">
        <v>2</v>
      </c>
      <c r="C7" s="74">
        <v>257</v>
      </c>
      <c r="D7" s="74">
        <v>150</v>
      </c>
      <c r="E7" s="75">
        <v>407</v>
      </c>
      <c r="F7" s="74">
        <v>35</v>
      </c>
      <c r="G7" s="74">
        <v>31</v>
      </c>
      <c r="H7" s="75">
        <v>66</v>
      </c>
      <c r="I7" s="74">
        <v>635</v>
      </c>
      <c r="J7" s="74">
        <v>726</v>
      </c>
      <c r="K7" s="75">
        <v>1361</v>
      </c>
      <c r="L7" s="74">
        <v>14964</v>
      </c>
      <c r="M7" s="74">
        <v>14594</v>
      </c>
      <c r="N7" s="75">
        <v>29558</v>
      </c>
      <c r="O7" s="74">
        <v>45</v>
      </c>
      <c r="P7" s="74">
        <v>36</v>
      </c>
      <c r="Q7" s="75">
        <v>81</v>
      </c>
      <c r="R7" s="74">
        <v>955</v>
      </c>
      <c r="S7" s="74">
        <v>330</v>
      </c>
      <c r="T7" s="75">
        <v>1285</v>
      </c>
      <c r="U7" s="74">
        <v>292</v>
      </c>
      <c r="V7" s="74">
        <v>84</v>
      </c>
      <c r="W7" s="75">
        <v>376</v>
      </c>
      <c r="X7" s="74">
        <v>0</v>
      </c>
      <c r="Y7" s="74">
        <v>0</v>
      </c>
      <c r="Z7" s="75">
        <v>0</v>
      </c>
      <c r="AA7" s="76">
        <v>17183</v>
      </c>
      <c r="AB7" s="76">
        <v>15951</v>
      </c>
      <c r="AC7" s="75">
        <v>33134</v>
      </c>
      <c r="AD7" s="67"/>
      <c r="AE7" s="77"/>
    </row>
    <row r="8" spans="1:31" s="68" customFormat="1" ht="20.25" customHeight="1">
      <c r="A8" s="72">
        <v>4</v>
      </c>
      <c r="B8" s="78" t="s">
        <v>3</v>
      </c>
      <c r="C8" s="74">
        <v>2097</v>
      </c>
      <c r="D8" s="74">
        <v>1356</v>
      </c>
      <c r="E8" s="75">
        <v>3453</v>
      </c>
      <c r="F8" s="74">
        <v>53</v>
      </c>
      <c r="G8" s="74">
        <v>114</v>
      </c>
      <c r="H8" s="75">
        <v>167</v>
      </c>
      <c r="I8" s="74">
        <v>7859</v>
      </c>
      <c r="J8" s="74">
        <v>9487</v>
      </c>
      <c r="K8" s="75">
        <v>17346</v>
      </c>
      <c r="L8" s="74">
        <v>196247</v>
      </c>
      <c r="M8" s="74">
        <v>193116</v>
      </c>
      <c r="N8" s="75">
        <v>389363</v>
      </c>
      <c r="O8" s="74">
        <v>503</v>
      </c>
      <c r="P8" s="74">
        <v>571</v>
      </c>
      <c r="Q8" s="75">
        <v>1074</v>
      </c>
      <c r="R8" s="74">
        <v>5606</v>
      </c>
      <c r="S8" s="74">
        <v>3638</v>
      </c>
      <c r="T8" s="75">
        <v>9244</v>
      </c>
      <c r="U8" s="74">
        <v>937</v>
      </c>
      <c r="V8" s="74">
        <v>1199</v>
      </c>
      <c r="W8" s="75">
        <v>2136</v>
      </c>
      <c r="X8" s="74">
        <v>1443</v>
      </c>
      <c r="Y8" s="74">
        <v>1896</v>
      </c>
      <c r="Z8" s="75">
        <v>3339</v>
      </c>
      <c r="AA8" s="76">
        <v>214745</v>
      </c>
      <c r="AB8" s="76">
        <v>211377</v>
      </c>
      <c r="AC8" s="75">
        <v>426122</v>
      </c>
      <c r="AD8" s="67"/>
      <c r="AE8" s="77"/>
    </row>
    <row r="9" spans="1:31" s="68" customFormat="1" ht="20.25" customHeight="1">
      <c r="A9" s="72">
        <v>5</v>
      </c>
      <c r="B9" s="78" t="s">
        <v>4</v>
      </c>
      <c r="C9" s="74">
        <v>1471</v>
      </c>
      <c r="D9" s="74">
        <v>692</v>
      </c>
      <c r="E9" s="75">
        <v>2163</v>
      </c>
      <c r="F9" s="74">
        <v>0</v>
      </c>
      <c r="G9" s="74">
        <v>0</v>
      </c>
      <c r="H9" s="75">
        <v>0</v>
      </c>
      <c r="I9" s="74">
        <v>48432</v>
      </c>
      <c r="J9" s="74">
        <v>32776</v>
      </c>
      <c r="K9" s="75">
        <v>81208</v>
      </c>
      <c r="L9" s="74">
        <v>692396</v>
      </c>
      <c r="M9" s="74">
        <v>497767</v>
      </c>
      <c r="N9" s="75">
        <v>1190163</v>
      </c>
      <c r="O9" s="74">
        <v>225</v>
      </c>
      <c r="P9" s="74">
        <v>304</v>
      </c>
      <c r="Q9" s="75">
        <v>529</v>
      </c>
      <c r="R9" s="74">
        <v>11390</v>
      </c>
      <c r="S9" s="74">
        <v>5084</v>
      </c>
      <c r="T9" s="75">
        <v>16474</v>
      </c>
      <c r="U9" s="74">
        <v>1564</v>
      </c>
      <c r="V9" s="74">
        <v>657</v>
      </c>
      <c r="W9" s="75">
        <v>2221</v>
      </c>
      <c r="X9" s="74">
        <v>743</v>
      </c>
      <c r="Y9" s="74">
        <v>439</v>
      </c>
      <c r="Z9" s="75">
        <v>1182</v>
      </c>
      <c r="AA9" s="76">
        <v>756221</v>
      </c>
      <c r="AB9" s="76">
        <v>537719</v>
      </c>
      <c r="AC9" s="75">
        <v>1293940</v>
      </c>
      <c r="AD9" s="67"/>
      <c r="AE9" s="77"/>
    </row>
    <row r="10" spans="1:31" s="68" customFormat="1" ht="20.25" customHeight="1">
      <c r="A10" s="72">
        <v>6</v>
      </c>
      <c r="B10" s="78" t="s">
        <v>5</v>
      </c>
      <c r="C10" s="74">
        <v>468</v>
      </c>
      <c r="D10" s="74">
        <v>494</v>
      </c>
      <c r="E10" s="75">
        <v>962</v>
      </c>
      <c r="F10" s="74">
        <v>79</v>
      </c>
      <c r="G10" s="74">
        <v>74</v>
      </c>
      <c r="H10" s="75">
        <v>153</v>
      </c>
      <c r="I10" s="74">
        <v>4074</v>
      </c>
      <c r="J10" s="74">
        <v>6867</v>
      </c>
      <c r="K10" s="75">
        <v>10941</v>
      </c>
      <c r="L10" s="74">
        <v>20746</v>
      </c>
      <c r="M10" s="74">
        <v>22570</v>
      </c>
      <c r="N10" s="75">
        <v>43316</v>
      </c>
      <c r="O10" s="74">
        <v>139</v>
      </c>
      <c r="P10" s="74">
        <v>318</v>
      </c>
      <c r="Q10" s="75">
        <v>457</v>
      </c>
      <c r="R10" s="74">
        <v>2260</v>
      </c>
      <c r="S10" s="74">
        <v>1337</v>
      </c>
      <c r="T10" s="75">
        <v>3597</v>
      </c>
      <c r="U10" s="74">
        <v>358</v>
      </c>
      <c r="V10" s="74">
        <v>182</v>
      </c>
      <c r="W10" s="75">
        <v>540</v>
      </c>
      <c r="X10" s="74">
        <v>1013</v>
      </c>
      <c r="Y10" s="74">
        <v>964</v>
      </c>
      <c r="Z10" s="75">
        <v>1977</v>
      </c>
      <c r="AA10" s="76">
        <v>29137</v>
      </c>
      <c r="AB10" s="76">
        <v>32806</v>
      </c>
      <c r="AC10" s="75">
        <v>61943</v>
      </c>
      <c r="AD10" s="67"/>
      <c r="AE10" s="77"/>
    </row>
    <row r="11" spans="1:31" s="68" customFormat="1" ht="20.25" customHeight="1">
      <c r="A11" s="72">
        <v>7</v>
      </c>
      <c r="B11" s="78" t="s">
        <v>6</v>
      </c>
      <c r="C11" s="74">
        <v>459</v>
      </c>
      <c r="D11" s="74">
        <v>484</v>
      </c>
      <c r="E11" s="75">
        <v>943</v>
      </c>
      <c r="F11" s="74">
        <v>191</v>
      </c>
      <c r="G11" s="74">
        <v>215</v>
      </c>
      <c r="H11" s="75">
        <v>406</v>
      </c>
      <c r="I11" s="74">
        <v>16563</v>
      </c>
      <c r="J11" s="74">
        <v>20388</v>
      </c>
      <c r="K11" s="75">
        <v>36951</v>
      </c>
      <c r="L11" s="74">
        <v>154163</v>
      </c>
      <c r="M11" s="74">
        <v>145878</v>
      </c>
      <c r="N11" s="75">
        <v>300041</v>
      </c>
      <c r="O11" s="74">
        <v>3432</v>
      </c>
      <c r="P11" s="74">
        <v>3156</v>
      </c>
      <c r="Q11" s="75">
        <v>6588</v>
      </c>
      <c r="R11" s="74">
        <v>17449</v>
      </c>
      <c r="S11" s="74">
        <v>10352</v>
      </c>
      <c r="T11" s="75">
        <v>27801</v>
      </c>
      <c r="U11" s="74">
        <v>137</v>
      </c>
      <c r="V11" s="74">
        <v>331</v>
      </c>
      <c r="W11" s="75">
        <v>468</v>
      </c>
      <c r="X11" s="74">
        <v>587</v>
      </c>
      <c r="Y11" s="74">
        <v>516</v>
      </c>
      <c r="Z11" s="75">
        <v>1103</v>
      </c>
      <c r="AA11" s="76">
        <v>192981</v>
      </c>
      <c r="AB11" s="76">
        <v>181320</v>
      </c>
      <c r="AC11" s="75">
        <v>374301</v>
      </c>
      <c r="AD11" s="67"/>
      <c r="AE11" s="77"/>
    </row>
    <row r="12" spans="1:31" s="68" customFormat="1" ht="20.25" customHeight="1">
      <c r="A12" s="72">
        <v>8</v>
      </c>
      <c r="B12" s="78" t="s">
        <v>7</v>
      </c>
      <c r="C12" s="74">
        <v>0</v>
      </c>
      <c r="D12" s="74">
        <v>0</v>
      </c>
      <c r="E12" s="75">
        <v>0</v>
      </c>
      <c r="F12" s="74">
        <v>0</v>
      </c>
      <c r="G12" s="74">
        <v>0</v>
      </c>
      <c r="H12" s="75">
        <v>0</v>
      </c>
      <c r="I12" s="74">
        <v>148</v>
      </c>
      <c r="J12" s="74">
        <v>129</v>
      </c>
      <c r="K12" s="75">
        <v>277</v>
      </c>
      <c r="L12" s="74">
        <v>1744</v>
      </c>
      <c r="M12" s="74">
        <v>1503</v>
      </c>
      <c r="N12" s="75">
        <v>3247</v>
      </c>
      <c r="O12" s="74">
        <v>0</v>
      </c>
      <c r="P12" s="74">
        <v>0</v>
      </c>
      <c r="Q12" s="75">
        <v>0</v>
      </c>
      <c r="R12" s="74">
        <v>488</v>
      </c>
      <c r="S12" s="74">
        <v>87</v>
      </c>
      <c r="T12" s="75">
        <v>575</v>
      </c>
      <c r="U12" s="74">
        <v>0</v>
      </c>
      <c r="V12" s="74">
        <v>0</v>
      </c>
      <c r="W12" s="75">
        <v>0</v>
      </c>
      <c r="X12" s="74">
        <v>0</v>
      </c>
      <c r="Y12" s="74">
        <v>0</v>
      </c>
      <c r="Z12" s="75">
        <v>0</v>
      </c>
      <c r="AA12" s="76">
        <v>2380</v>
      </c>
      <c r="AB12" s="76">
        <v>1719</v>
      </c>
      <c r="AC12" s="75">
        <v>4099</v>
      </c>
      <c r="AD12" s="67"/>
      <c r="AE12" s="77"/>
    </row>
    <row r="13" spans="1:31" s="68" customFormat="1" ht="20.25" customHeight="1">
      <c r="A13" s="72">
        <v>9</v>
      </c>
      <c r="B13" s="78" t="s">
        <v>68</v>
      </c>
      <c r="C13" s="74">
        <v>0</v>
      </c>
      <c r="D13" s="74">
        <v>0</v>
      </c>
      <c r="E13" s="75">
        <v>0</v>
      </c>
      <c r="F13" s="74">
        <v>0</v>
      </c>
      <c r="G13" s="74">
        <v>0</v>
      </c>
      <c r="H13" s="75">
        <v>0</v>
      </c>
      <c r="I13" s="74">
        <v>0</v>
      </c>
      <c r="J13" s="74">
        <v>0</v>
      </c>
      <c r="K13" s="75">
        <v>0</v>
      </c>
      <c r="L13" s="74">
        <v>486</v>
      </c>
      <c r="M13" s="74">
        <v>897</v>
      </c>
      <c r="N13" s="75">
        <v>1383</v>
      </c>
      <c r="O13" s="74">
        <v>0</v>
      </c>
      <c r="P13" s="74">
        <v>0</v>
      </c>
      <c r="Q13" s="75">
        <v>0</v>
      </c>
      <c r="R13" s="74">
        <v>888</v>
      </c>
      <c r="S13" s="74">
        <v>100</v>
      </c>
      <c r="T13" s="75">
        <v>988</v>
      </c>
      <c r="U13" s="74">
        <v>0</v>
      </c>
      <c r="V13" s="74">
        <v>0</v>
      </c>
      <c r="W13" s="75">
        <v>0</v>
      </c>
      <c r="X13" s="74">
        <v>0</v>
      </c>
      <c r="Y13" s="74">
        <v>0</v>
      </c>
      <c r="Z13" s="75">
        <v>0</v>
      </c>
      <c r="AA13" s="76">
        <v>1374</v>
      </c>
      <c r="AB13" s="76">
        <v>997</v>
      </c>
      <c r="AC13" s="75">
        <v>2371</v>
      </c>
      <c r="AD13" s="67"/>
      <c r="AE13" s="77"/>
    </row>
    <row r="14" spans="1:31" s="68" customFormat="1" ht="20.25" customHeight="1">
      <c r="A14" s="72">
        <v>10</v>
      </c>
      <c r="B14" s="78" t="s">
        <v>8</v>
      </c>
      <c r="C14" s="74">
        <v>6633</v>
      </c>
      <c r="D14" s="74">
        <v>5943</v>
      </c>
      <c r="E14" s="75">
        <v>12576</v>
      </c>
      <c r="F14" s="74">
        <v>603</v>
      </c>
      <c r="G14" s="74">
        <v>588</v>
      </c>
      <c r="H14" s="75">
        <v>1191</v>
      </c>
      <c r="I14" s="74">
        <v>23671</v>
      </c>
      <c r="J14" s="74">
        <v>19364</v>
      </c>
      <c r="K14" s="75">
        <v>43035</v>
      </c>
      <c r="L14" s="74">
        <v>128747</v>
      </c>
      <c r="M14" s="74">
        <v>128979</v>
      </c>
      <c r="N14" s="75">
        <v>257726</v>
      </c>
      <c r="O14" s="74">
        <v>3214</v>
      </c>
      <c r="P14" s="74">
        <v>1704</v>
      </c>
      <c r="Q14" s="75">
        <v>4918</v>
      </c>
      <c r="R14" s="74">
        <v>17843</v>
      </c>
      <c r="S14" s="74">
        <v>10215</v>
      </c>
      <c r="T14" s="75">
        <v>28058</v>
      </c>
      <c r="U14" s="74">
        <v>1941</v>
      </c>
      <c r="V14" s="74">
        <v>1310</v>
      </c>
      <c r="W14" s="75">
        <v>3251</v>
      </c>
      <c r="X14" s="74">
        <v>5562</v>
      </c>
      <c r="Y14" s="74">
        <v>806</v>
      </c>
      <c r="Z14" s="75">
        <v>6368</v>
      </c>
      <c r="AA14" s="76">
        <v>188214</v>
      </c>
      <c r="AB14" s="76">
        <v>168909</v>
      </c>
      <c r="AC14" s="75">
        <v>357123</v>
      </c>
      <c r="AD14" s="67"/>
      <c r="AE14" s="77"/>
    </row>
    <row r="15" spans="1:31" s="68" customFormat="1" ht="20.25" customHeight="1">
      <c r="A15" s="72">
        <v>11</v>
      </c>
      <c r="B15" s="78" t="s">
        <v>9</v>
      </c>
      <c r="C15" s="74">
        <v>78</v>
      </c>
      <c r="D15" s="74">
        <v>71</v>
      </c>
      <c r="E15" s="75">
        <v>149</v>
      </c>
      <c r="F15" s="74">
        <v>8</v>
      </c>
      <c r="G15" s="74">
        <v>5</v>
      </c>
      <c r="H15" s="75">
        <v>13</v>
      </c>
      <c r="I15" s="74">
        <v>1364</v>
      </c>
      <c r="J15" s="74">
        <v>2151</v>
      </c>
      <c r="K15" s="75">
        <v>3515</v>
      </c>
      <c r="L15" s="74">
        <v>11104</v>
      </c>
      <c r="M15" s="74">
        <v>16317</v>
      </c>
      <c r="N15" s="75">
        <v>27421</v>
      </c>
      <c r="O15" s="74">
        <v>39</v>
      </c>
      <c r="P15" s="74">
        <v>72</v>
      </c>
      <c r="Q15" s="75">
        <v>111</v>
      </c>
      <c r="R15" s="74">
        <v>2832</v>
      </c>
      <c r="S15" s="74">
        <v>798</v>
      </c>
      <c r="T15" s="75">
        <v>3630</v>
      </c>
      <c r="U15" s="74">
        <v>0</v>
      </c>
      <c r="V15" s="74">
        <v>0</v>
      </c>
      <c r="W15" s="75">
        <v>0</v>
      </c>
      <c r="X15" s="74">
        <v>56</v>
      </c>
      <c r="Y15" s="74">
        <v>120</v>
      </c>
      <c r="Z15" s="75">
        <v>176</v>
      </c>
      <c r="AA15" s="76">
        <v>15481</v>
      </c>
      <c r="AB15" s="76">
        <v>19534</v>
      </c>
      <c r="AC15" s="75">
        <v>35015</v>
      </c>
      <c r="AD15" s="67"/>
      <c r="AE15" s="77"/>
    </row>
    <row r="16" spans="1:31" s="68" customFormat="1" ht="20.25" customHeight="1">
      <c r="A16" s="72">
        <v>12</v>
      </c>
      <c r="B16" s="78" t="s">
        <v>10</v>
      </c>
      <c r="C16" s="74">
        <v>2105</v>
      </c>
      <c r="D16" s="74">
        <v>1076</v>
      </c>
      <c r="E16" s="75">
        <v>3181</v>
      </c>
      <c r="F16" s="74">
        <v>584</v>
      </c>
      <c r="G16" s="74">
        <v>625</v>
      </c>
      <c r="H16" s="75">
        <v>1209</v>
      </c>
      <c r="I16" s="74">
        <v>60088</v>
      </c>
      <c r="J16" s="74">
        <v>55284</v>
      </c>
      <c r="K16" s="75">
        <v>115372</v>
      </c>
      <c r="L16" s="74">
        <v>577498</v>
      </c>
      <c r="M16" s="74">
        <v>436358</v>
      </c>
      <c r="N16" s="75">
        <v>1013856</v>
      </c>
      <c r="O16" s="74">
        <v>5195</v>
      </c>
      <c r="P16" s="74">
        <v>4866</v>
      </c>
      <c r="Q16" s="75">
        <v>10061</v>
      </c>
      <c r="R16" s="74">
        <v>118929</v>
      </c>
      <c r="S16" s="74">
        <v>30015</v>
      </c>
      <c r="T16" s="75">
        <v>148944</v>
      </c>
      <c r="U16" s="74">
        <v>3869</v>
      </c>
      <c r="V16" s="74">
        <v>3911</v>
      </c>
      <c r="W16" s="75">
        <v>7780</v>
      </c>
      <c r="X16" s="74">
        <v>4403</v>
      </c>
      <c r="Y16" s="74">
        <v>5144</v>
      </c>
      <c r="Z16" s="75">
        <v>9547</v>
      </c>
      <c r="AA16" s="76">
        <v>772671</v>
      </c>
      <c r="AB16" s="76">
        <v>537279</v>
      </c>
      <c r="AC16" s="75">
        <v>1309950</v>
      </c>
      <c r="AD16" s="67"/>
      <c r="AE16" s="77"/>
    </row>
    <row r="17" spans="1:31" s="68" customFormat="1" ht="20.25" customHeight="1">
      <c r="A17" s="72">
        <v>13</v>
      </c>
      <c r="B17" s="78" t="s">
        <v>11</v>
      </c>
      <c r="C17" s="74">
        <v>1570</v>
      </c>
      <c r="D17" s="74">
        <v>1473</v>
      </c>
      <c r="E17" s="75">
        <v>3043</v>
      </c>
      <c r="F17" s="74">
        <v>303</v>
      </c>
      <c r="G17" s="74">
        <v>382</v>
      </c>
      <c r="H17" s="75">
        <v>685</v>
      </c>
      <c r="I17" s="74">
        <v>29131</v>
      </c>
      <c r="J17" s="74">
        <v>45215</v>
      </c>
      <c r="K17" s="75">
        <v>74346</v>
      </c>
      <c r="L17" s="74">
        <v>382887</v>
      </c>
      <c r="M17" s="74">
        <v>302194</v>
      </c>
      <c r="N17" s="75">
        <v>685081</v>
      </c>
      <c r="O17" s="74">
        <v>963</v>
      </c>
      <c r="P17" s="74">
        <v>734</v>
      </c>
      <c r="Q17" s="75">
        <v>1697</v>
      </c>
      <c r="R17" s="74">
        <v>63030</v>
      </c>
      <c r="S17" s="74">
        <v>15542</v>
      </c>
      <c r="T17" s="75">
        <v>78572</v>
      </c>
      <c r="U17" s="74">
        <v>966</v>
      </c>
      <c r="V17" s="74">
        <v>1366</v>
      </c>
      <c r="W17" s="75">
        <v>2332</v>
      </c>
      <c r="X17" s="74">
        <v>3721</v>
      </c>
      <c r="Y17" s="74">
        <v>2380</v>
      </c>
      <c r="Z17" s="75">
        <v>6101</v>
      </c>
      <c r="AA17" s="76">
        <v>482571</v>
      </c>
      <c r="AB17" s="76">
        <v>369286</v>
      </c>
      <c r="AC17" s="75">
        <v>851857</v>
      </c>
      <c r="AD17" s="67"/>
      <c r="AE17" s="77"/>
    </row>
    <row r="18" spans="1:31" s="68" customFormat="1" ht="20.25" customHeight="1">
      <c r="A18" s="72">
        <v>14</v>
      </c>
      <c r="B18" s="78" t="s">
        <v>12</v>
      </c>
      <c r="C18" s="74">
        <v>593</v>
      </c>
      <c r="D18" s="74">
        <v>601</v>
      </c>
      <c r="E18" s="75">
        <v>1194</v>
      </c>
      <c r="F18" s="74">
        <v>125</v>
      </c>
      <c r="G18" s="74">
        <v>177</v>
      </c>
      <c r="H18" s="75">
        <v>302</v>
      </c>
      <c r="I18" s="74">
        <v>5701</v>
      </c>
      <c r="J18" s="74">
        <v>7854</v>
      </c>
      <c r="K18" s="75">
        <v>13555</v>
      </c>
      <c r="L18" s="74">
        <v>70544</v>
      </c>
      <c r="M18" s="74">
        <v>81200</v>
      </c>
      <c r="N18" s="75">
        <v>151744</v>
      </c>
      <c r="O18" s="74">
        <v>268</v>
      </c>
      <c r="P18" s="74">
        <v>327</v>
      </c>
      <c r="Q18" s="75">
        <v>595</v>
      </c>
      <c r="R18" s="74">
        <v>11503</v>
      </c>
      <c r="S18" s="74">
        <v>5619</v>
      </c>
      <c r="T18" s="75">
        <v>17122</v>
      </c>
      <c r="U18" s="74">
        <v>553</v>
      </c>
      <c r="V18" s="74">
        <v>548</v>
      </c>
      <c r="W18" s="75">
        <v>1101</v>
      </c>
      <c r="X18" s="74">
        <v>249</v>
      </c>
      <c r="Y18" s="74">
        <v>132</v>
      </c>
      <c r="Z18" s="75">
        <v>381</v>
      </c>
      <c r="AA18" s="76">
        <v>89536</v>
      </c>
      <c r="AB18" s="76">
        <v>96458</v>
      </c>
      <c r="AC18" s="75">
        <v>185994</v>
      </c>
      <c r="AD18" s="67"/>
      <c r="AE18" s="77"/>
    </row>
    <row r="19" spans="1:31" s="68" customFormat="1" ht="20.25" customHeight="1">
      <c r="A19" s="72">
        <v>15</v>
      </c>
      <c r="B19" s="78" t="s">
        <v>13</v>
      </c>
      <c r="C19" s="74">
        <v>500</v>
      </c>
      <c r="D19" s="74">
        <v>400</v>
      </c>
      <c r="E19" s="75">
        <v>900</v>
      </c>
      <c r="F19" s="74">
        <v>368</v>
      </c>
      <c r="G19" s="74">
        <v>344</v>
      </c>
      <c r="H19" s="75">
        <v>712</v>
      </c>
      <c r="I19" s="74">
        <v>7497</v>
      </c>
      <c r="J19" s="74">
        <v>6751</v>
      </c>
      <c r="K19" s="75">
        <v>14248</v>
      </c>
      <c r="L19" s="74">
        <v>113977</v>
      </c>
      <c r="M19" s="74">
        <v>122375</v>
      </c>
      <c r="N19" s="75">
        <v>236352</v>
      </c>
      <c r="O19" s="74">
        <v>159</v>
      </c>
      <c r="P19" s="74">
        <v>91</v>
      </c>
      <c r="Q19" s="75">
        <v>250</v>
      </c>
      <c r="R19" s="74">
        <v>4164</v>
      </c>
      <c r="S19" s="74">
        <v>1470</v>
      </c>
      <c r="T19" s="75">
        <v>5634</v>
      </c>
      <c r="U19" s="74">
        <v>19</v>
      </c>
      <c r="V19" s="74">
        <v>3</v>
      </c>
      <c r="W19" s="75">
        <v>22</v>
      </c>
      <c r="X19" s="74">
        <v>1370</v>
      </c>
      <c r="Y19" s="74">
        <v>1285</v>
      </c>
      <c r="Z19" s="75">
        <v>2655</v>
      </c>
      <c r="AA19" s="76">
        <v>128054</v>
      </c>
      <c r="AB19" s="76">
        <v>132719</v>
      </c>
      <c r="AC19" s="75">
        <v>260773</v>
      </c>
      <c r="AD19" s="67"/>
      <c r="AE19" s="77"/>
    </row>
    <row r="20" spans="1:31" s="68" customFormat="1" ht="20.25" customHeight="1">
      <c r="A20" s="72">
        <v>16</v>
      </c>
      <c r="B20" s="78" t="s">
        <v>14</v>
      </c>
      <c r="C20" s="74">
        <v>1129</v>
      </c>
      <c r="D20" s="74">
        <v>476</v>
      </c>
      <c r="E20" s="75">
        <v>1605</v>
      </c>
      <c r="F20" s="74">
        <v>146</v>
      </c>
      <c r="G20" s="74">
        <v>209</v>
      </c>
      <c r="H20" s="75">
        <v>355</v>
      </c>
      <c r="I20" s="74">
        <v>13280</v>
      </c>
      <c r="J20" s="74">
        <v>16249</v>
      </c>
      <c r="K20" s="75">
        <v>29529</v>
      </c>
      <c r="L20" s="74">
        <v>216906</v>
      </c>
      <c r="M20" s="74">
        <v>189593</v>
      </c>
      <c r="N20" s="75">
        <v>406499</v>
      </c>
      <c r="O20" s="74">
        <v>1567</v>
      </c>
      <c r="P20" s="74">
        <v>607</v>
      </c>
      <c r="Q20" s="75">
        <v>2174</v>
      </c>
      <c r="R20" s="74">
        <v>2540</v>
      </c>
      <c r="S20" s="74">
        <v>348</v>
      </c>
      <c r="T20" s="75">
        <v>2888</v>
      </c>
      <c r="U20" s="74">
        <v>84</v>
      </c>
      <c r="V20" s="74">
        <v>207</v>
      </c>
      <c r="W20" s="75">
        <v>291</v>
      </c>
      <c r="X20" s="74">
        <v>2043</v>
      </c>
      <c r="Y20" s="74">
        <v>1208</v>
      </c>
      <c r="Z20" s="75">
        <v>3251</v>
      </c>
      <c r="AA20" s="76">
        <v>237695</v>
      </c>
      <c r="AB20" s="76">
        <v>208897</v>
      </c>
      <c r="AC20" s="75">
        <v>446592</v>
      </c>
      <c r="AD20" s="67"/>
      <c r="AE20" s="77"/>
    </row>
    <row r="21" spans="1:31" s="68" customFormat="1" ht="20.25" customHeight="1">
      <c r="A21" s="72">
        <v>17</v>
      </c>
      <c r="B21" s="78" t="s">
        <v>15</v>
      </c>
      <c r="C21" s="74">
        <v>6245</v>
      </c>
      <c r="D21" s="74">
        <v>3379</v>
      </c>
      <c r="E21" s="75">
        <v>9624</v>
      </c>
      <c r="F21" s="74">
        <v>253</v>
      </c>
      <c r="G21" s="74">
        <v>376</v>
      </c>
      <c r="H21" s="75">
        <v>629</v>
      </c>
      <c r="I21" s="74">
        <v>84109</v>
      </c>
      <c r="J21" s="74">
        <v>69340</v>
      </c>
      <c r="K21" s="75">
        <v>153449</v>
      </c>
      <c r="L21" s="74">
        <v>667697</v>
      </c>
      <c r="M21" s="74">
        <v>630749</v>
      </c>
      <c r="N21" s="75">
        <v>1298446</v>
      </c>
      <c r="O21" s="74">
        <v>2329</v>
      </c>
      <c r="P21" s="74">
        <v>1872</v>
      </c>
      <c r="Q21" s="75">
        <v>4201</v>
      </c>
      <c r="R21" s="74">
        <v>130792</v>
      </c>
      <c r="S21" s="74">
        <v>81439</v>
      </c>
      <c r="T21" s="75">
        <v>212231</v>
      </c>
      <c r="U21" s="74">
        <v>1915</v>
      </c>
      <c r="V21" s="74">
        <v>2230</v>
      </c>
      <c r="W21" s="75">
        <v>4145</v>
      </c>
      <c r="X21" s="74">
        <v>3976</v>
      </c>
      <c r="Y21" s="74">
        <v>3076</v>
      </c>
      <c r="Z21" s="75">
        <v>7052</v>
      </c>
      <c r="AA21" s="76">
        <v>897316</v>
      </c>
      <c r="AB21" s="76">
        <v>792461</v>
      </c>
      <c r="AC21" s="75">
        <v>1689777</v>
      </c>
      <c r="AD21" s="67"/>
      <c r="AE21" s="77"/>
    </row>
    <row r="22" spans="1:31" s="68" customFormat="1" ht="20.25" customHeight="1">
      <c r="A22" s="72">
        <v>18</v>
      </c>
      <c r="B22" s="78" t="s">
        <v>16</v>
      </c>
      <c r="C22" s="74">
        <v>1583</v>
      </c>
      <c r="D22" s="74">
        <v>2202</v>
      </c>
      <c r="E22" s="75">
        <v>3785</v>
      </c>
      <c r="F22" s="74">
        <v>209</v>
      </c>
      <c r="G22" s="74">
        <v>508</v>
      </c>
      <c r="H22" s="75">
        <v>717</v>
      </c>
      <c r="I22" s="74">
        <v>23191</v>
      </c>
      <c r="J22" s="74">
        <v>51418</v>
      </c>
      <c r="K22" s="75">
        <v>74609</v>
      </c>
      <c r="L22" s="74">
        <v>221890</v>
      </c>
      <c r="M22" s="74">
        <v>316942</v>
      </c>
      <c r="N22" s="75">
        <v>538832</v>
      </c>
      <c r="O22" s="74">
        <v>92</v>
      </c>
      <c r="P22" s="74">
        <v>200</v>
      </c>
      <c r="Q22" s="75">
        <v>292</v>
      </c>
      <c r="R22" s="74">
        <v>28371</v>
      </c>
      <c r="S22" s="74">
        <v>29489</v>
      </c>
      <c r="T22" s="75">
        <v>57860</v>
      </c>
      <c r="U22" s="74">
        <v>425</v>
      </c>
      <c r="V22" s="74">
        <v>3097</v>
      </c>
      <c r="W22" s="75">
        <v>3522</v>
      </c>
      <c r="X22" s="74">
        <v>1625</v>
      </c>
      <c r="Y22" s="74">
        <v>1458</v>
      </c>
      <c r="Z22" s="75">
        <v>3083</v>
      </c>
      <c r="AA22" s="76">
        <v>277386</v>
      </c>
      <c r="AB22" s="76">
        <v>405314</v>
      </c>
      <c r="AC22" s="75">
        <v>682700</v>
      </c>
      <c r="AD22" s="67"/>
      <c r="AE22" s="77"/>
    </row>
    <row r="23" spans="1:31" s="68" customFormat="1" ht="20.25" customHeight="1">
      <c r="A23" s="72">
        <v>19</v>
      </c>
      <c r="B23" s="78" t="s">
        <v>69</v>
      </c>
      <c r="C23" s="74">
        <v>0</v>
      </c>
      <c r="D23" s="74">
        <v>0</v>
      </c>
      <c r="E23" s="75">
        <v>0</v>
      </c>
      <c r="F23" s="74">
        <v>0</v>
      </c>
      <c r="G23" s="74">
        <v>0</v>
      </c>
      <c r="H23" s="75">
        <v>0</v>
      </c>
      <c r="I23" s="74">
        <v>7</v>
      </c>
      <c r="J23" s="74">
        <v>18</v>
      </c>
      <c r="K23" s="75">
        <v>25</v>
      </c>
      <c r="L23" s="74">
        <v>221</v>
      </c>
      <c r="M23" s="74">
        <v>571</v>
      </c>
      <c r="N23" s="75">
        <v>792</v>
      </c>
      <c r="O23" s="74">
        <v>0</v>
      </c>
      <c r="P23" s="74">
        <v>0</v>
      </c>
      <c r="Q23" s="75">
        <v>0</v>
      </c>
      <c r="R23" s="74">
        <v>0</v>
      </c>
      <c r="S23" s="74">
        <v>0</v>
      </c>
      <c r="T23" s="75">
        <v>0</v>
      </c>
      <c r="U23" s="74">
        <v>0</v>
      </c>
      <c r="V23" s="74">
        <v>0</v>
      </c>
      <c r="W23" s="75">
        <v>0</v>
      </c>
      <c r="X23" s="74">
        <v>0</v>
      </c>
      <c r="Y23" s="74">
        <v>0</v>
      </c>
      <c r="Z23" s="75">
        <v>0</v>
      </c>
      <c r="AA23" s="76">
        <v>228</v>
      </c>
      <c r="AB23" s="76">
        <v>589</v>
      </c>
      <c r="AC23" s="75">
        <v>817</v>
      </c>
      <c r="AD23" s="67"/>
      <c r="AE23" s="77"/>
    </row>
    <row r="24" spans="1:31" s="68" customFormat="1" ht="20.25" customHeight="1">
      <c r="A24" s="72">
        <v>20</v>
      </c>
      <c r="B24" s="78" t="s">
        <v>17</v>
      </c>
      <c r="C24" s="74">
        <v>2011</v>
      </c>
      <c r="D24" s="74">
        <v>1404</v>
      </c>
      <c r="E24" s="75">
        <v>3415</v>
      </c>
      <c r="F24" s="74">
        <v>862</v>
      </c>
      <c r="G24" s="74">
        <v>606</v>
      </c>
      <c r="H24" s="75">
        <v>1468</v>
      </c>
      <c r="I24" s="74">
        <v>88272</v>
      </c>
      <c r="J24" s="74">
        <v>89079</v>
      </c>
      <c r="K24" s="75">
        <v>177351</v>
      </c>
      <c r="L24" s="74">
        <v>614422</v>
      </c>
      <c r="M24" s="74">
        <v>433488</v>
      </c>
      <c r="N24" s="75">
        <v>1047910</v>
      </c>
      <c r="O24" s="74">
        <v>70857</v>
      </c>
      <c r="P24" s="74">
        <v>70784</v>
      </c>
      <c r="Q24" s="75">
        <v>141641</v>
      </c>
      <c r="R24" s="74">
        <v>80305</v>
      </c>
      <c r="S24" s="74">
        <v>31516</v>
      </c>
      <c r="T24" s="75">
        <v>111821</v>
      </c>
      <c r="U24" s="74">
        <v>379</v>
      </c>
      <c r="V24" s="74">
        <v>359</v>
      </c>
      <c r="W24" s="75">
        <v>738</v>
      </c>
      <c r="X24" s="74">
        <v>2749</v>
      </c>
      <c r="Y24" s="74">
        <v>1781</v>
      </c>
      <c r="Z24" s="75">
        <v>4530</v>
      </c>
      <c r="AA24" s="76">
        <v>859857</v>
      </c>
      <c r="AB24" s="76">
        <v>629017</v>
      </c>
      <c r="AC24" s="75">
        <v>1488874</v>
      </c>
      <c r="AD24" s="67"/>
      <c r="AE24" s="77"/>
    </row>
    <row r="25" spans="1:31" s="68" customFormat="1" ht="20.25" customHeight="1">
      <c r="A25" s="72">
        <v>21</v>
      </c>
      <c r="B25" s="78" t="s">
        <v>18</v>
      </c>
      <c r="C25" s="74">
        <v>4783</v>
      </c>
      <c r="D25" s="74">
        <v>2271</v>
      </c>
      <c r="E25" s="75">
        <v>7054</v>
      </c>
      <c r="F25" s="74">
        <v>1969</v>
      </c>
      <c r="G25" s="74">
        <v>1061</v>
      </c>
      <c r="H25" s="75">
        <v>3030</v>
      </c>
      <c r="I25" s="74">
        <v>176244</v>
      </c>
      <c r="J25" s="74">
        <v>140199</v>
      </c>
      <c r="K25" s="75">
        <v>316443</v>
      </c>
      <c r="L25" s="74">
        <v>1285193</v>
      </c>
      <c r="M25" s="74">
        <v>1043132</v>
      </c>
      <c r="N25" s="75">
        <v>2328325</v>
      </c>
      <c r="O25" s="74">
        <v>7872</v>
      </c>
      <c r="P25" s="74">
        <v>4896</v>
      </c>
      <c r="Q25" s="75">
        <v>12768</v>
      </c>
      <c r="R25" s="74">
        <v>250990</v>
      </c>
      <c r="S25" s="74">
        <v>128935</v>
      </c>
      <c r="T25" s="75">
        <v>379925</v>
      </c>
      <c r="U25" s="74">
        <v>3052</v>
      </c>
      <c r="V25" s="74">
        <v>2463</v>
      </c>
      <c r="W25" s="75">
        <v>5515</v>
      </c>
      <c r="X25" s="74">
        <v>2667</v>
      </c>
      <c r="Y25" s="74">
        <v>2190</v>
      </c>
      <c r="Z25" s="75">
        <v>4857</v>
      </c>
      <c r="AA25" s="76">
        <v>1732770</v>
      </c>
      <c r="AB25" s="76">
        <v>1325147</v>
      </c>
      <c r="AC25" s="75">
        <v>3057917</v>
      </c>
      <c r="AD25" s="67"/>
      <c r="AE25" s="77"/>
    </row>
    <row r="26" spans="1:31" s="68" customFormat="1" ht="20.25" customHeight="1">
      <c r="A26" s="72">
        <v>22</v>
      </c>
      <c r="B26" s="78" t="s">
        <v>19</v>
      </c>
      <c r="C26" s="74">
        <v>500</v>
      </c>
      <c r="D26" s="74">
        <v>488</v>
      </c>
      <c r="E26" s="75">
        <v>988</v>
      </c>
      <c r="F26" s="74">
        <v>1</v>
      </c>
      <c r="G26" s="74">
        <v>13</v>
      </c>
      <c r="H26" s="75">
        <v>14</v>
      </c>
      <c r="I26" s="74">
        <v>1603</v>
      </c>
      <c r="J26" s="74">
        <v>1597</v>
      </c>
      <c r="K26" s="75">
        <v>3200</v>
      </c>
      <c r="L26" s="74">
        <v>47630</v>
      </c>
      <c r="M26" s="74">
        <v>50386</v>
      </c>
      <c r="N26" s="75">
        <v>98016</v>
      </c>
      <c r="O26" s="74">
        <v>113</v>
      </c>
      <c r="P26" s="74">
        <v>35</v>
      </c>
      <c r="Q26" s="75">
        <v>148</v>
      </c>
      <c r="R26" s="74">
        <v>543</v>
      </c>
      <c r="S26" s="74">
        <v>120</v>
      </c>
      <c r="T26" s="75">
        <v>663</v>
      </c>
      <c r="U26" s="74">
        <v>51</v>
      </c>
      <c r="V26" s="74">
        <v>108</v>
      </c>
      <c r="W26" s="75">
        <v>159</v>
      </c>
      <c r="X26" s="74">
        <v>0</v>
      </c>
      <c r="Y26" s="74">
        <v>0</v>
      </c>
      <c r="Z26" s="75">
        <v>0</v>
      </c>
      <c r="AA26" s="76">
        <v>50441</v>
      </c>
      <c r="AB26" s="76">
        <v>52747</v>
      </c>
      <c r="AC26" s="75">
        <v>103188</v>
      </c>
      <c r="AD26" s="67"/>
      <c r="AE26" s="77"/>
    </row>
    <row r="27" spans="1:31" s="68" customFormat="1" ht="20.25" customHeight="1">
      <c r="A27" s="72">
        <v>23</v>
      </c>
      <c r="B27" s="78" t="s">
        <v>20</v>
      </c>
      <c r="C27" s="74">
        <v>257</v>
      </c>
      <c r="D27" s="74">
        <v>288</v>
      </c>
      <c r="E27" s="75">
        <v>545</v>
      </c>
      <c r="F27" s="74">
        <v>26</v>
      </c>
      <c r="G27" s="74">
        <v>24</v>
      </c>
      <c r="H27" s="75">
        <v>50</v>
      </c>
      <c r="I27" s="74">
        <v>1341</v>
      </c>
      <c r="J27" s="74">
        <v>2124</v>
      </c>
      <c r="K27" s="75">
        <v>3465</v>
      </c>
      <c r="L27" s="74">
        <v>27912</v>
      </c>
      <c r="M27" s="74">
        <v>25641</v>
      </c>
      <c r="N27" s="75">
        <v>53553</v>
      </c>
      <c r="O27" s="74">
        <v>31</v>
      </c>
      <c r="P27" s="74">
        <v>31</v>
      </c>
      <c r="Q27" s="75">
        <v>62</v>
      </c>
      <c r="R27" s="74">
        <v>391</v>
      </c>
      <c r="S27" s="74">
        <v>1001</v>
      </c>
      <c r="T27" s="75">
        <v>1392</v>
      </c>
      <c r="U27" s="74">
        <v>1</v>
      </c>
      <c r="V27" s="74">
        <v>0</v>
      </c>
      <c r="W27" s="75">
        <v>1</v>
      </c>
      <c r="X27" s="74">
        <v>0</v>
      </c>
      <c r="Y27" s="74">
        <v>0</v>
      </c>
      <c r="Z27" s="75">
        <v>0</v>
      </c>
      <c r="AA27" s="76">
        <v>29959</v>
      </c>
      <c r="AB27" s="76">
        <v>29109</v>
      </c>
      <c r="AC27" s="75">
        <v>59068</v>
      </c>
      <c r="AD27" s="67"/>
      <c r="AE27" s="77"/>
    </row>
    <row r="28" spans="1:31" s="68" customFormat="1" ht="20.25" customHeight="1">
      <c r="A28" s="72">
        <v>24</v>
      </c>
      <c r="B28" s="78" t="s">
        <v>21</v>
      </c>
      <c r="C28" s="74">
        <v>188</v>
      </c>
      <c r="D28" s="74">
        <v>223</v>
      </c>
      <c r="E28" s="75">
        <v>411</v>
      </c>
      <c r="F28" s="74">
        <v>34</v>
      </c>
      <c r="G28" s="74">
        <v>57</v>
      </c>
      <c r="H28" s="75">
        <v>91</v>
      </c>
      <c r="I28" s="74">
        <v>733</v>
      </c>
      <c r="J28" s="74">
        <v>640</v>
      </c>
      <c r="K28" s="75">
        <v>1373</v>
      </c>
      <c r="L28" s="74">
        <v>10255</v>
      </c>
      <c r="M28" s="74">
        <v>9194</v>
      </c>
      <c r="N28" s="75">
        <v>19449</v>
      </c>
      <c r="O28" s="74">
        <v>0</v>
      </c>
      <c r="P28" s="74">
        <v>0</v>
      </c>
      <c r="Q28" s="75">
        <v>0</v>
      </c>
      <c r="R28" s="74">
        <v>419</v>
      </c>
      <c r="S28" s="74">
        <v>924</v>
      </c>
      <c r="T28" s="75">
        <v>1343</v>
      </c>
      <c r="U28" s="74">
        <v>3</v>
      </c>
      <c r="V28" s="74">
        <v>18</v>
      </c>
      <c r="W28" s="75">
        <v>21</v>
      </c>
      <c r="X28" s="74">
        <v>0</v>
      </c>
      <c r="Y28" s="74">
        <v>0</v>
      </c>
      <c r="Z28" s="75">
        <v>0</v>
      </c>
      <c r="AA28" s="76">
        <v>11632</v>
      </c>
      <c r="AB28" s="76">
        <v>11056</v>
      </c>
      <c r="AC28" s="75">
        <v>22688</v>
      </c>
      <c r="AD28" s="67"/>
      <c r="AE28" s="77"/>
    </row>
    <row r="29" spans="1:31" s="68" customFormat="1" ht="20.25" customHeight="1">
      <c r="A29" s="72">
        <v>25</v>
      </c>
      <c r="B29" s="78" t="s">
        <v>22</v>
      </c>
      <c r="C29" s="74">
        <v>53</v>
      </c>
      <c r="D29" s="74">
        <v>57</v>
      </c>
      <c r="E29" s="75">
        <v>110</v>
      </c>
      <c r="F29" s="74">
        <v>0</v>
      </c>
      <c r="G29" s="74">
        <v>0</v>
      </c>
      <c r="H29" s="75">
        <v>0</v>
      </c>
      <c r="I29" s="74">
        <v>541</v>
      </c>
      <c r="J29" s="74">
        <v>887</v>
      </c>
      <c r="K29" s="75">
        <v>1428</v>
      </c>
      <c r="L29" s="74">
        <v>12910</v>
      </c>
      <c r="M29" s="74">
        <v>13543</v>
      </c>
      <c r="N29" s="75">
        <v>26453</v>
      </c>
      <c r="O29" s="74">
        <v>8</v>
      </c>
      <c r="P29" s="74">
        <v>64</v>
      </c>
      <c r="Q29" s="75">
        <v>72</v>
      </c>
      <c r="R29" s="74">
        <v>535</v>
      </c>
      <c r="S29" s="74">
        <v>314</v>
      </c>
      <c r="T29" s="75">
        <v>849</v>
      </c>
      <c r="U29" s="74">
        <v>0</v>
      </c>
      <c r="V29" s="74">
        <v>0</v>
      </c>
      <c r="W29" s="75">
        <v>0</v>
      </c>
      <c r="X29" s="74">
        <v>0</v>
      </c>
      <c r="Y29" s="74">
        <v>0</v>
      </c>
      <c r="Z29" s="75">
        <v>0</v>
      </c>
      <c r="AA29" s="76">
        <v>14047</v>
      </c>
      <c r="AB29" s="76">
        <v>14865</v>
      </c>
      <c r="AC29" s="75">
        <v>28912</v>
      </c>
      <c r="AD29" s="67"/>
      <c r="AE29" s="77"/>
    </row>
    <row r="30" spans="1:31" s="68" customFormat="1" ht="20.25" customHeight="1">
      <c r="A30" s="72">
        <v>26</v>
      </c>
      <c r="B30" s="78" t="s">
        <v>23</v>
      </c>
      <c r="C30" s="74">
        <v>676</v>
      </c>
      <c r="D30" s="74">
        <v>210</v>
      </c>
      <c r="E30" s="75">
        <v>886</v>
      </c>
      <c r="F30" s="74">
        <v>365</v>
      </c>
      <c r="G30" s="74">
        <v>549</v>
      </c>
      <c r="H30" s="75">
        <v>914</v>
      </c>
      <c r="I30" s="74">
        <v>17818</v>
      </c>
      <c r="J30" s="74">
        <v>19046</v>
      </c>
      <c r="K30" s="75">
        <v>36864</v>
      </c>
      <c r="L30" s="74">
        <v>315849</v>
      </c>
      <c r="M30" s="74">
        <v>292379</v>
      </c>
      <c r="N30" s="75">
        <v>608228</v>
      </c>
      <c r="O30" s="74">
        <v>1033</v>
      </c>
      <c r="P30" s="74">
        <v>460</v>
      </c>
      <c r="Q30" s="75">
        <v>1493</v>
      </c>
      <c r="R30" s="74">
        <v>59298</v>
      </c>
      <c r="S30" s="74">
        <v>11985</v>
      </c>
      <c r="T30" s="75">
        <v>71283</v>
      </c>
      <c r="U30" s="74">
        <v>2153</v>
      </c>
      <c r="V30" s="74">
        <v>3118</v>
      </c>
      <c r="W30" s="75">
        <v>5271</v>
      </c>
      <c r="X30" s="74">
        <v>954</v>
      </c>
      <c r="Y30" s="74">
        <v>1147</v>
      </c>
      <c r="Z30" s="75">
        <v>2101</v>
      </c>
      <c r="AA30" s="76">
        <v>398146</v>
      </c>
      <c r="AB30" s="76">
        <v>328894</v>
      </c>
      <c r="AC30" s="75">
        <v>727040</v>
      </c>
      <c r="AD30" s="67"/>
      <c r="AE30" s="77"/>
    </row>
    <row r="31" spans="1:31" s="68" customFormat="1" ht="20.25" customHeight="1">
      <c r="A31" s="72">
        <v>27</v>
      </c>
      <c r="B31" s="78" t="s">
        <v>24</v>
      </c>
      <c r="C31" s="74">
        <v>360</v>
      </c>
      <c r="D31" s="74">
        <v>192</v>
      </c>
      <c r="E31" s="75">
        <v>552</v>
      </c>
      <c r="F31" s="74">
        <v>19</v>
      </c>
      <c r="G31" s="74">
        <v>54</v>
      </c>
      <c r="H31" s="75">
        <v>73</v>
      </c>
      <c r="I31" s="74">
        <v>4908</v>
      </c>
      <c r="J31" s="74">
        <v>4228</v>
      </c>
      <c r="K31" s="75">
        <v>9136</v>
      </c>
      <c r="L31" s="74">
        <v>19868</v>
      </c>
      <c r="M31" s="74">
        <v>22529</v>
      </c>
      <c r="N31" s="75">
        <v>42397</v>
      </c>
      <c r="O31" s="74">
        <v>364</v>
      </c>
      <c r="P31" s="74">
        <v>167</v>
      </c>
      <c r="Q31" s="75">
        <v>531</v>
      </c>
      <c r="R31" s="74">
        <v>5005</v>
      </c>
      <c r="S31" s="74">
        <v>1435</v>
      </c>
      <c r="T31" s="75">
        <v>6440</v>
      </c>
      <c r="U31" s="74">
        <v>254</v>
      </c>
      <c r="V31" s="74">
        <v>308</v>
      </c>
      <c r="W31" s="75">
        <v>562</v>
      </c>
      <c r="X31" s="74">
        <v>586</v>
      </c>
      <c r="Y31" s="74">
        <v>439</v>
      </c>
      <c r="Z31" s="75">
        <v>1025</v>
      </c>
      <c r="AA31" s="76">
        <v>31364</v>
      </c>
      <c r="AB31" s="76">
        <v>29352</v>
      </c>
      <c r="AC31" s="75">
        <v>60716</v>
      </c>
      <c r="AD31" s="67"/>
      <c r="AE31" s="77"/>
    </row>
    <row r="32" spans="1:31" s="68" customFormat="1" ht="20.25" customHeight="1">
      <c r="A32" s="72">
        <v>28</v>
      </c>
      <c r="B32" s="78" t="s">
        <v>25</v>
      </c>
      <c r="C32" s="74">
        <v>1124</v>
      </c>
      <c r="D32" s="74">
        <v>1115</v>
      </c>
      <c r="E32" s="75">
        <v>2239</v>
      </c>
      <c r="F32" s="74">
        <v>406</v>
      </c>
      <c r="G32" s="74">
        <v>549</v>
      </c>
      <c r="H32" s="75">
        <v>955</v>
      </c>
      <c r="I32" s="74">
        <v>30455</v>
      </c>
      <c r="J32" s="74">
        <v>60989</v>
      </c>
      <c r="K32" s="75">
        <v>91444</v>
      </c>
      <c r="L32" s="74">
        <v>280837</v>
      </c>
      <c r="M32" s="74">
        <v>312255</v>
      </c>
      <c r="N32" s="75">
        <v>593092</v>
      </c>
      <c r="O32" s="74">
        <v>1558</v>
      </c>
      <c r="P32" s="74">
        <v>2885</v>
      </c>
      <c r="Q32" s="75">
        <v>4443</v>
      </c>
      <c r="R32" s="74">
        <v>84020</v>
      </c>
      <c r="S32" s="74">
        <v>22393</v>
      </c>
      <c r="T32" s="75">
        <v>106413</v>
      </c>
      <c r="U32" s="74">
        <v>962</v>
      </c>
      <c r="V32" s="74">
        <v>890</v>
      </c>
      <c r="W32" s="75">
        <v>1852</v>
      </c>
      <c r="X32" s="74">
        <v>8404</v>
      </c>
      <c r="Y32" s="74">
        <v>3031</v>
      </c>
      <c r="Z32" s="75">
        <v>11435</v>
      </c>
      <c r="AA32" s="76">
        <v>407766</v>
      </c>
      <c r="AB32" s="76">
        <v>404107</v>
      </c>
      <c r="AC32" s="75">
        <v>811873</v>
      </c>
      <c r="AD32" s="67"/>
      <c r="AE32" s="77"/>
    </row>
    <row r="33" spans="1:31" s="68" customFormat="1" ht="20.25" customHeight="1">
      <c r="A33" s="72">
        <v>29</v>
      </c>
      <c r="B33" s="78" t="s">
        <v>26</v>
      </c>
      <c r="C33" s="74">
        <v>2144</v>
      </c>
      <c r="D33" s="74">
        <v>2317</v>
      </c>
      <c r="E33" s="75">
        <v>4461</v>
      </c>
      <c r="F33" s="74">
        <v>401</v>
      </c>
      <c r="G33" s="74">
        <v>352</v>
      </c>
      <c r="H33" s="75">
        <v>753</v>
      </c>
      <c r="I33" s="74">
        <v>49628</v>
      </c>
      <c r="J33" s="74">
        <v>74949</v>
      </c>
      <c r="K33" s="75">
        <v>124577</v>
      </c>
      <c r="L33" s="74">
        <v>764480</v>
      </c>
      <c r="M33" s="74">
        <v>597522</v>
      </c>
      <c r="N33" s="75">
        <v>1362002</v>
      </c>
      <c r="O33" s="74">
        <v>1766</v>
      </c>
      <c r="P33" s="74">
        <v>967</v>
      </c>
      <c r="Q33" s="75">
        <v>2733</v>
      </c>
      <c r="R33" s="74">
        <v>74431</v>
      </c>
      <c r="S33" s="74">
        <v>9988</v>
      </c>
      <c r="T33" s="75">
        <v>84419</v>
      </c>
      <c r="U33" s="74">
        <v>1965</v>
      </c>
      <c r="V33" s="74">
        <v>2387</v>
      </c>
      <c r="W33" s="75">
        <v>4352</v>
      </c>
      <c r="X33" s="74">
        <v>4049</v>
      </c>
      <c r="Y33" s="74">
        <v>2459</v>
      </c>
      <c r="Z33" s="75">
        <v>6508</v>
      </c>
      <c r="AA33" s="76">
        <v>898864</v>
      </c>
      <c r="AB33" s="76">
        <v>690941</v>
      </c>
      <c r="AC33" s="75">
        <v>1589805</v>
      </c>
      <c r="AD33" s="67"/>
      <c r="AE33" s="77"/>
    </row>
    <row r="34" spans="1:31" s="68" customFormat="1" ht="20.25" customHeight="1">
      <c r="A34" s="72">
        <v>30</v>
      </c>
      <c r="B34" s="78" t="s">
        <v>27</v>
      </c>
      <c r="C34" s="74">
        <v>9</v>
      </c>
      <c r="D34" s="74">
        <v>10</v>
      </c>
      <c r="E34" s="75">
        <v>19</v>
      </c>
      <c r="F34" s="74">
        <v>48</v>
      </c>
      <c r="G34" s="74">
        <v>40</v>
      </c>
      <c r="H34" s="75">
        <v>88</v>
      </c>
      <c r="I34" s="74">
        <v>633</v>
      </c>
      <c r="J34" s="74">
        <v>718</v>
      </c>
      <c r="K34" s="75">
        <v>1351</v>
      </c>
      <c r="L34" s="74">
        <v>6080</v>
      </c>
      <c r="M34" s="74">
        <v>5171</v>
      </c>
      <c r="N34" s="75">
        <v>11251</v>
      </c>
      <c r="O34" s="74">
        <v>0</v>
      </c>
      <c r="P34" s="74">
        <v>0</v>
      </c>
      <c r="Q34" s="75">
        <v>0</v>
      </c>
      <c r="R34" s="74">
        <v>842</v>
      </c>
      <c r="S34" s="74">
        <v>534</v>
      </c>
      <c r="T34" s="75">
        <v>1376</v>
      </c>
      <c r="U34" s="74">
        <v>0</v>
      </c>
      <c r="V34" s="74">
        <v>20</v>
      </c>
      <c r="W34" s="75">
        <v>20</v>
      </c>
      <c r="X34" s="74">
        <v>261</v>
      </c>
      <c r="Y34" s="74">
        <v>288</v>
      </c>
      <c r="Z34" s="75">
        <v>549</v>
      </c>
      <c r="AA34" s="76">
        <v>7873</v>
      </c>
      <c r="AB34" s="76">
        <v>6781</v>
      </c>
      <c r="AC34" s="75">
        <v>14654</v>
      </c>
      <c r="AD34" s="67"/>
      <c r="AE34" s="77"/>
    </row>
    <row r="35" spans="1:31" s="68" customFormat="1" ht="20.25" customHeight="1">
      <c r="A35" s="72">
        <v>31</v>
      </c>
      <c r="B35" s="78" t="s">
        <v>28</v>
      </c>
      <c r="C35" s="74">
        <v>10536</v>
      </c>
      <c r="D35" s="74">
        <v>7052</v>
      </c>
      <c r="E35" s="75">
        <v>17588</v>
      </c>
      <c r="F35" s="74">
        <v>4680</v>
      </c>
      <c r="G35" s="74">
        <v>9185</v>
      </c>
      <c r="H35" s="75">
        <v>13865</v>
      </c>
      <c r="I35" s="74">
        <v>125856</v>
      </c>
      <c r="J35" s="74">
        <v>154348</v>
      </c>
      <c r="K35" s="75">
        <v>280204</v>
      </c>
      <c r="L35" s="74">
        <v>965751</v>
      </c>
      <c r="M35" s="74">
        <v>971972</v>
      </c>
      <c r="N35" s="75">
        <v>1937723</v>
      </c>
      <c r="O35" s="74">
        <v>2864</v>
      </c>
      <c r="P35" s="74">
        <v>1762</v>
      </c>
      <c r="Q35" s="75">
        <v>4626</v>
      </c>
      <c r="R35" s="74">
        <v>346176</v>
      </c>
      <c r="S35" s="74">
        <v>70896</v>
      </c>
      <c r="T35" s="75">
        <v>417072</v>
      </c>
      <c r="U35" s="74">
        <v>1630</v>
      </c>
      <c r="V35" s="74">
        <v>5788</v>
      </c>
      <c r="W35" s="75">
        <v>7418</v>
      </c>
      <c r="X35" s="74">
        <v>6542</v>
      </c>
      <c r="Y35" s="74">
        <v>4607</v>
      </c>
      <c r="Z35" s="75">
        <v>11149</v>
      </c>
      <c r="AA35" s="76">
        <v>1464035</v>
      </c>
      <c r="AB35" s="76">
        <v>1225610</v>
      </c>
      <c r="AC35" s="75">
        <v>2689645</v>
      </c>
      <c r="AD35" s="67"/>
      <c r="AE35" s="77"/>
    </row>
    <row r="36" spans="1:31" s="68" customFormat="1" ht="20.25" customHeight="1">
      <c r="A36" s="72">
        <v>32</v>
      </c>
      <c r="B36" s="78" t="s">
        <v>29</v>
      </c>
      <c r="C36" s="74">
        <v>2808</v>
      </c>
      <c r="D36" s="74">
        <v>1477</v>
      </c>
      <c r="E36" s="75">
        <v>4285</v>
      </c>
      <c r="F36" s="74">
        <v>416</v>
      </c>
      <c r="G36" s="74">
        <v>274</v>
      </c>
      <c r="H36" s="75">
        <v>690</v>
      </c>
      <c r="I36" s="74">
        <v>94086</v>
      </c>
      <c r="J36" s="74">
        <v>68787</v>
      </c>
      <c r="K36" s="75">
        <v>162873</v>
      </c>
      <c r="L36" s="74">
        <v>547597</v>
      </c>
      <c r="M36" s="74">
        <v>469846</v>
      </c>
      <c r="N36" s="75">
        <v>1017443</v>
      </c>
      <c r="O36" s="74">
        <v>843</v>
      </c>
      <c r="P36" s="74">
        <v>587</v>
      </c>
      <c r="Q36" s="75">
        <v>1430</v>
      </c>
      <c r="R36" s="74">
        <v>28385</v>
      </c>
      <c r="S36" s="74">
        <v>31248</v>
      </c>
      <c r="T36" s="75">
        <v>59633</v>
      </c>
      <c r="U36" s="74">
        <v>308</v>
      </c>
      <c r="V36" s="74">
        <v>556</v>
      </c>
      <c r="W36" s="75">
        <v>864</v>
      </c>
      <c r="X36" s="74">
        <v>2563</v>
      </c>
      <c r="Y36" s="74">
        <v>1679</v>
      </c>
      <c r="Z36" s="75">
        <v>4242</v>
      </c>
      <c r="AA36" s="76">
        <v>677006</v>
      </c>
      <c r="AB36" s="76">
        <v>574454</v>
      </c>
      <c r="AC36" s="75">
        <v>1251460</v>
      </c>
      <c r="AD36" s="67"/>
      <c r="AE36" s="77"/>
    </row>
    <row r="37" spans="1:31" s="68" customFormat="1" ht="20.25" customHeight="1">
      <c r="A37" s="72">
        <v>33</v>
      </c>
      <c r="B37" s="78" t="s">
        <v>30</v>
      </c>
      <c r="C37" s="74">
        <v>222</v>
      </c>
      <c r="D37" s="74">
        <v>145</v>
      </c>
      <c r="E37" s="75">
        <v>367</v>
      </c>
      <c r="F37" s="74">
        <v>0</v>
      </c>
      <c r="G37" s="74">
        <v>0</v>
      </c>
      <c r="H37" s="75">
        <v>0</v>
      </c>
      <c r="I37" s="74">
        <v>1797</v>
      </c>
      <c r="J37" s="74">
        <v>1274</v>
      </c>
      <c r="K37" s="75">
        <v>3071</v>
      </c>
      <c r="L37" s="74">
        <v>27972</v>
      </c>
      <c r="M37" s="74">
        <v>20405</v>
      </c>
      <c r="N37" s="75">
        <v>48377</v>
      </c>
      <c r="O37" s="74">
        <v>98</v>
      </c>
      <c r="P37" s="74">
        <v>90</v>
      </c>
      <c r="Q37" s="75">
        <v>188</v>
      </c>
      <c r="R37" s="74">
        <v>1262</v>
      </c>
      <c r="S37" s="74">
        <v>1323</v>
      </c>
      <c r="T37" s="75">
        <v>2585</v>
      </c>
      <c r="U37" s="74">
        <v>0</v>
      </c>
      <c r="V37" s="74">
        <v>0</v>
      </c>
      <c r="W37" s="75">
        <v>0</v>
      </c>
      <c r="X37" s="74">
        <v>110</v>
      </c>
      <c r="Y37" s="74">
        <v>95</v>
      </c>
      <c r="Z37" s="75">
        <v>205</v>
      </c>
      <c r="AA37" s="76">
        <v>31461</v>
      </c>
      <c r="AB37" s="76">
        <v>23332</v>
      </c>
      <c r="AC37" s="75">
        <v>54793</v>
      </c>
      <c r="AD37" s="67"/>
      <c r="AE37" s="77"/>
    </row>
    <row r="38" spans="1:31" s="68" customFormat="1" ht="20.25" customHeight="1">
      <c r="A38" s="72">
        <v>34</v>
      </c>
      <c r="B38" s="78" t="s">
        <v>31</v>
      </c>
      <c r="C38" s="74">
        <v>7216</v>
      </c>
      <c r="D38" s="74">
        <v>3607</v>
      </c>
      <c r="E38" s="75">
        <v>10823</v>
      </c>
      <c r="F38" s="74">
        <v>598</v>
      </c>
      <c r="G38" s="74">
        <v>727</v>
      </c>
      <c r="H38" s="75">
        <v>1325</v>
      </c>
      <c r="I38" s="74">
        <v>179291</v>
      </c>
      <c r="J38" s="74">
        <v>215550</v>
      </c>
      <c r="K38" s="75">
        <v>394841</v>
      </c>
      <c r="L38" s="74">
        <v>2250251</v>
      </c>
      <c r="M38" s="74">
        <v>2230665</v>
      </c>
      <c r="N38" s="75">
        <v>4480916</v>
      </c>
      <c r="O38" s="74">
        <v>5194</v>
      </c>
      <c r="P38" s="74">
        <v>2810</v>
      </c>
      <c r="Q38" s="75">
        <v>8004</v>
      </c>
      <c r="R38" s="74">
        <v>71846</v>
      </c>
      <c r="S38" s="74">
        <v>28719</v>
      </c>
      <c r="T38" s="75">
        <v>100565</v>
      </c>
      <c r="U38" s="74">
        <v>11650</v>
      </c>
      <c r="V38" s="74">
        <v>10991</v>
      </c>
      <c r="W38" s="75">
        <v>22641</v>
      </c>
      <c r="X38" s="74">
        <v>10159</v>
      </c>
      <c r="Y38" s="74">
        <v>4439</v>
      </c>
      <c r="Z38" s="75">
        <v>14598</v>
      </c>
      <c r="AA38" s="76">
        <v>2536205</v>
      </c>
      <c r="AB38" s="76">
        <v>2497508</v>
      </c>
      <c r="AC38" s="75">
        <v>5033713</v>
      </c>
      <c r="AD38" s="67"/>
      <c r="AE38" s="77"/>
    </row>
    <row r="39" spans="1:31" s="68" customFormat="1" ht="20.25" customHeight="1">
      <c r="A39" s="72">
        <v>35</v>
      </c>
      <c r="B39" s="78" t="s">
        <v>32</v>
      </c>
      <c r="C39" s="74">
        <v>2245</v>
      </c>
      <c r="D39" s="74">
        <v>810</v>
      </c>
      <c r="E39" s="75">
        <v>3055</v>
      </c>
      <c r="F39" s="74">
        <v>9</v>
      </c>
      <c r="G39" s="74">
        <v>4</v>
      </c>
      <c r="H39" s="75">
        <v>13</v>
      </c>
      <c r="I39" s="74">
        <v>18719</v>
      </c>
      <c r="J39" s="74">
        <v>21706</v>
      </c>
      <c r="K39" s="75">
        <v>40425</v>
      </c>
      <c r="L39" s="74">
        <v>147307</v>
      </c>
      <c r="M39" s="74">
        <v>165793</v>
      </c>
      <c r="N39" s="75">
        <v>313100</v>
      </c>
      <c r="O39" s="74">
        <v>272</v>
      </c>
      <c r="P39" s="74">
        <v>249</v>
      </c>
      <c r="Q39" s="75">
        <v>521</v>
      </c>
      <c r="R39" s="74">
        <v>18634</v>
      </c>
      <c r="S39" s="74">
        <v>5583</v>
      </c>
      <c r="T39" s="75">
        <v>24217</v>
      </c>
      <c r="U39" s="74">
        <v>289</v>
      </c>
      <c r="V39" s="74">
        <v>218</v>
      </c>
      <c r="W39" s="75">
        <v>507</v>
      </c>
      <c r="X39" s="74">
        <v>1358</v>
      </c>
      <c r="Y39" s="74">
        <v>611</v>
      </c>
      <c r="Z39" s="75">
        <v>1969</v>
      </c>
      <c r="AA39" s="76">
        <v>188833</v>
      </c>
      <c r="AB39" s="76">
        <v>194974</v>
      </c>
      <c r="AC39" s="75">
        <v>383807</v>
      </c>
      <c r="AD39" s="67"/>
      <c r="AE39" s="77"/>
    </row>
    <row r="40" spans="1:31" s="68" customFormat="1" ht="20.25" customHeight="1">
      <c r="A40" s="72">
        <v>36</v>
      </c>
      <c r="B40" s="78" t="s">
        <v>33</v>
      </c>
      <c r="C40" s="74">
        <v>2842</v>
      </c>
      <c r="D40" s="74">
        <v>1368</v>
      </c>
      <c r="E40" s="75">
        <v>4210</v>
      </c>
      <c r="F40" s="74">
        <v>595</v>
      </c>
      <c r="G40" s="74">
        <v>404</v>
      </c>
      <c r="H40" s="75">
        <v>999</v>
      </c>
      <c r="I40" s="74">
        <v>36062</v>
      </c>
      <c r="J40" s="74">
        <v>28164</v>
      </c>
      <c r="K40" s="75">
        <v>64226</v>
      </c>
      <c r="L40" s="74">
        <v>807838</v>
      </c>
      <c r="M40" s="74">
        <v>646164</v>
      </c>
      <c r="N40" s="75">
        <v>1454002</v>
      </c>
      <c r="O40" s="74">
        <v>1851</v>
      </c>
      <c r="P40" s="74">
        <v>715</v>
      </c>
      <c r="Q40" s="75">
        <v>2566</v>
      </c>
      <c r="R40" s="74">
        <v>50733</v>
      </c>
      <c r="S40" s="74">
        <v>12771</v>
      </c>
      <c r="T40" s="75">
        <v>63504</v>
      </c>
      <c r="U40" s="74">
        <v>1878</v>
      </c>
      <c r="V40" s="74">
        <v>1270</v>
      </c>
      <c r="W40" s="75">
        <v>3148</v>
      </c>
      <c r="X40" s="74">
        <v>7276</v>
      </c>
      <c r="Y40" s="74">
        <v>3039</v>
      </c>
      <c r="Z40" s="75">
        <v>10315</v>
      </c>
      <c r="AA40" s="76">
        <v>909075</v>
      </c>
      <c r="AB40" s="76">
        <v>693895</v>
      </c>
      <c r="AC40" s="75">
        <v>1602970</v>
      </c>
      <c r="AD40" s="67"/>
      <c r="AE40" s="77"/>
    </row>
    <row r="41" spans="1:31" s="79" customFormat="1" ht="20.25" customHeight="1">
      <c r="A41" s="513" t="s">
        <v>39</v>
      </c>
      <c r="B41" s="513"/>
      <c r="C41" s="78">
        <v>64772</v>
      </c>
      <c r="D41" s="78">
        <v>43118</v>
      </c>
      <c r="E41" s="78">
        <v>107890</v>
      </c>
      <c r="F41" s="78">
        <v>13632</v>
      </c>
      <c r="G41" s="78">
        <v>17748</v>
      </c>
      <c r="H41" s="78">
        <v>31380</v>
      </c>
      <c r="I41" s="78">
        <v>1249719</v>
      </c>
      <c r="J41" s="78">
        <v>1294879</v>
      </c>
      <c r="K41" s="78">
        <v>2544598</v>
      </c>
      <c r="L41" s="78">
        <v>12238724</v>
      </c>
      <c r="M41" s="78">
        <v>10906903</v>
      </c>
      <c r="N41" s="78">
        <v>23145627</v>
      </c>
      <c r="O41" s="78">
        <v>112988</v>
      </c>
      <c r="P41" s="78">
        <v>101426</v>
      </c>
      <c r="Q41" s="78">
        <v>214414</v>
      </c>
      <c r="R41" s="78">
        <v>1552979</v>
      </c>
      <c r="S41" s="78">
        <v>602362</v>
      </c>
      <c r="T41" s="78">
        <v>2155341</v>
      </c>
      <c r="U41" s="78">
        <v>37903</v>
      </c>
      <c r="V41" s="78">
        <v>44048</v>
      </c>
      <c r="W41" s="78">
        <v>81951</v>
      </c>
      <c r="X41" s="78">
        <v>78420</v>
      </c>
      <c r="Y41" s="78">
        <v>46519</v>
      </c>
      <c r="Z41" s="78">
        <v>124939</v>
      </c>
      <c r="AA41" s="78">
        <v>15349137</v>
      </c>
      <c r="AB41" s="78">
        <v>13057003</v>
      </c>
      <c r="AC41" s="78">
        <v>28406140</v>
      </c>
      <c r="AD41" s="67"/>
      <c r="AE41" s="77"/>
    </row>
  </sheetData>
  <mergeCells count="12">
    <mergeCell ref="I2:K2"/>
    <mergeCell ref="L2:N2"/>
    <mergeCell ref="A41:B41"/>
    <mergeCell ref="A2:A3"/>
    <mergeCell ref="B2:B3"/>
    <mergeCell ref="C2:E2"/>
    <mergeCell ref="F2:H2"/>
    <mergeCell ref="O2:Q2"/>
    <mergeCell ref="R2:T2"/>
    <mergeCell ref="U2:W2"/>
    <mergeCell ref="X2:Z2"/>
    <mergeCell ref="AA2:AC2"/>
  </mergeCells>
  <printOptions horizontalCentered="1"/>
  <pageMargins left="0.70866141732283505" right="0.15748031496063" top="0.511811023622047" bottom="0.39370078740157499" header="0.196850393700787" footer="0.15748031496063"/>
  <pageSetup paperSize="9" scale="93" firstPageNumber="15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1" max="39" man="1"/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F46"/>
  <sheetViews>
    <sheetView view="pageBreakPreview" zoomScaleSheetLayoutView="100" workbookViewId="0">
      <pane xSplit="2" ySplit="3" topLeftCell="C37" activePane="bottomRight" state="frozen"/>
      <selection pane="topRight" activeCell="C1" sqref="C1"/>
      <selection pane="bottomLeft" activeCell="A4" sqref="A4"/>
      <selection pane="bottomRight" activeCell="AE44" sqref="AE44:AE47"/>
    </sheetView>
  </sheetViews>
  <sheetFormatPr defaultRowHeight="15.75"/>
  <cols>
    <col min="1" max="1" width="5.140625" style="92" customWidth="1"/>
    <col min="2" max="2" width="21.42578125" style="92" customWidth="1"/>
    <col min="3" max="3" width="6.28515625" style="92" customWidth="1"/>
    <col min="4" max="4" width="11.140625" style="92" customWidth="1"/>
    <col min="5" max="5" width="6.7109375" style="92" customWidth="1"/>
    <col min="6" max="6" width="8.140625" style="92" customWidth="1"/>
    <col min="7" max="7" width="6.85546875" style="92" customWidth="1"/>
    <col min="8" max="8" width="6.5703125" style="92" customWidth="1"/>
    <col min="9" max="9" width="7.7109375" style="92" customWidth="1"/>
    <col min="10" max="10" width="7" style="92" customWidth="1"/>
    <col min="11" max="11" width="9.140625" style="92" customWidth="1"/>
    <col min="12" max="12" width="8" style="92" customWidth="1"/>
    <col min="13" max="13" width="9.28515625" style="92" customWidth="1"/>
    <col min="14" max="14" width="10.28515625" style="92" customWidth="1"/>
    <col min="15" max="16" width="11.28515625" style="92" customWidth="1"/>
    <col min="17" max="17" width="9.140625" style="92" customWidth="1"/>
    <col min="18" max="18" width="8.42578125" style="92" customWidth="1"/>
    <col min="19" max="19" width="8.140625" style="92" customWidth="1"/>
    <col min="20" max="22" width="9.28515625" style="92" customWidth="1"/>
    <col min="23" max="25" width="8.140625" style="92" customWidth="1"/>
    <col min="26" max="28" width="9.42578125" style="92" customWidth="1"/>
    <col min="29" max="31" width="11" style="92" customWidth="1"/>
    <col min="32" max="16384" width="9.140625" style="92"/>
  </cols>
  <sheetData>
    <row r="1" spans="1:31" s="82" customFormat="1" ht="27" customHeight="1">
      <c r="B1" s="56" t="s">
        <v>107</v>
      </c>
      <c r="C1" s="57" t="s">
        <v>108</v>
      </c>
      <c r="N1" s="57" t="s">
        <v>108</v>
      </c>
      <c r="W1" s="57" t="s">
        <v>108</v>
      </c>
    </row>
    <row r="2" spans="1:31" s="348" customFormat="1" ht="33" customHeight="1">
      <c r="A2" s="521" t="s">
        <v>94</v>
      </c>
      <c r="B2" s="523" t="s">
        <v>36</v>
      </c>
      <c r="C2" s="523" t="s">
        <v>109</v>
      </c>
      <c r="D2" s="523"/>
      <c r="E2" s="518" t="s">
        <v>95</v>
      </c>
      <c r="F2" s="519"/>
      <c r="G2" s="520"/>
      <c r="H2" s="518" t="s">
        <v>96</v>
      </c>
      <c r="I2" s="519"/>
      <c r="J2" s="520"/>
      <c r="K2" s="518" t="s">
        <v>97</v>
      </c>
      <c r="L2" s="519"/>
      <c r="M2" s="520"/>
      <c r="N2" s="518" t="s">
        <v>98</v>
      </c>
      <c r="O2" s="519"/>
      <c r="P2" s="520"/>
      <c r="Q2" s="518" t="s">
        <v>99</v>
      </c>
      <c r="R2" s="519"/>
      <c r="S2" s="520"/>
      <c r="T2" s="518" t="s">
        <v>100</v>
      </c>
      <c r="U2" s="519"/>
      <c r="V2" s="520"/>
      <c r="W2" s="518" t="s">
        <v>101</v>
      </c>
      <c r="X2" s="519"/>
      <c r="Y2" s="520"/>
      <c r="Z2" s="518" t="s">
        <v>102</v>
      </c>
      <c r="AA2" s="519"/>
      <c r="AB2" s="520"/>
      <c r="AC2" s="518" t="s">
        <v>38</v>
      </c>
      <c r="AD2" s="519"/>
      <c r="AE2" s="520"/>
    </row>
    <row r="3" spans="1:31" s="352" customFormat="1" ht="24.75" customHeight="1">
      <c r="A3" s="522"/>
      <c r="B3" s="523"/>
      <c r="C3" s="349" t="s">
        <v>90</v>
      </c>
      <c r="D3" s="350" t="s">
        <v>110</v>
      </c>
      <c r="E3" s="351" t="s">
        <v>103</v>
      </c>
      <c r="F3" s="351" t="s">
        <v>104</v>
      </c>
      <c r="G3" s="351" t="s">
        <v>90</v>
      </c>
      <c r="H3" s="351" t="s">
        <v>103</v>
      </c>
      <c r="I3" s="351" t="s">
        <v>104</v>
      </c>
      <c r="J3" s="351" t="s">
        <v>90</v>
      </c>
      <c r="K3" s="351" t="s">
        <v>103</v>
      </c>
      <c r="L3" s="351" t="s">
        <v>104</v>
      </c>
      <c r="M3" s="351" t="s">
        <v>90</v>
      </c>
      <c r="N3" s="351" t="s">
        <v>103</v>
      </c>
      <c r="O3" s="351" t="s">
        <v>104</v>
      </c>
      <c r="P3" s="351" t="s">
        <v>90</v>
      </c>
      <c r="Q3" s="351" t="s">
        <v>103</v>
      </c>
      <c r="R3" s="351" t="s">
        <v>104</v>
      </c>
      <c r="S3" s="351" t="s">
        <v>90</v>
      </c>
      <c r="T3" s="351" t="s">
        <v>103</v>
      </c>
      <c r="U3" s="351" t="s">
        <v>104</v>
      </c>
      <c r="V3" s="351" t="s">
        <v>90</v>
      </c>
      <c r="W3" s="351" t="s">
        <v>103</v>
      </c>
      <c r="X3" s="351" t="s">
        <v>104</v>
      </c>
      <c r="Y3" s="351" t="s">
        <v>90</v>
      </c>
      <c r="Z3" s="351" t="s">
        <v>103</v>
      </c>
      <c r="AA3" s="351" t="s">
        <v>104</v>
      </c>
      <c r="AB3" s="351" t="s">
        <v>90</v>
      </c>
      <c r="AC3" s="351" t="s">
        <v>103</v>
      </c>
      <c r="AD3" s="351" t="s">
        <v>104</v>
      </c>
      <c r="AE3" s="351" t="s">
        <v>90</v>
      </c>
    </row>
    <row r="4" spans="1:31" s="59" customFormat="1" ht="15" customHeight="1">
      <c r="A4" s="50">
        <v>1</v>
      </c>
      <c r="B4" s="50">
        <v>2</v>
      </c>
      <c r="C4" s="50">
        <v>3</v>
      </c>
      <c r="D4" s="50">
        <v>4</v>
      </c>
      <c r="E4" s="50">
        <v>5</v>
      </c>
      <c r="F4" s="50">
        <v>6</v>
      </c>
      <c r="G4" s="50">
        <v>7</v>
      </c>
      <c r="H4" s="50">
        <v>8</v>
      </c>
      <c r="I4" s="50">
        <v>9</v>
      </c>
      <c r="J4" s="50">
        <v>10</v>
      </c>
      <c r="K4" s="50">
        <v>11</v>
      </c>
      <c r="L4" s="50">
        <v>12</v>
      </c>
      <c r="M4" s="50">
        <v>13</v>
      </c>
      <c r="N4" s="50">
        <v>14</v>
      </c>
      <c r="O4" s="50">
        <v>15</v>
      </c>
      <c r="P4" s="50">
        <v>16</v>
      </c>
      <c r="Q4" s="50">
        <v>17</v>
      </c>
      <c r="R4" s="50">
        <v>18</v>
      </c>
      <c r="S4" s="50">
        <v>19</v>
      </c>
      <c r="T4" s="50">
        <v>20</v>
      </c>
      <c r="U4" s="50">
        <v>21</v>
      </c>
      <c r="V4" s="50">
        <v>22</v>
      </c>
      <c r="W4" s="50">
        <v>23</v>
      </c>
      <c r="X4" s="50">
        <v>24</v>
      </c>
      <c r="Y4" s="50">
        <v>25</v>
      </c>
      <c r="Z4" s="50">
        <v>26</v>
      </c>
      <c r="AA4" s="50">
        <v>27</v>
      </c>
      <c r="AB4" s="50">
        <v>28</v>
      </c>
      <c r="AC4" s="50">
        <v>29</v>
      </c>
      <c r="AD4" s="50">
        <v>30</v>
      </c>
      <c r="AE4" s="50">
        <v>31</v>
      </c>
    </row>
    <row r="5" spans="1:31" s="59" customFormat="1" ht="30.75" customHeight="1">
      <c r="A5" s="85">
        <v>1</v>
      </c>
      <c r="B5" s="83" t="s">
        <v>0</v>
      </c>
      <c r="C5" s="86">
        <v>0</v>
      </c>
      <c r="D5" s="86">
        <v>0</v>
      </c>
      <c r="E5" s="87">
        <v>54</v>
      </c>
      <c r="F5" s="87">
        <v>11</v>
      </c>
      <c r="G5" s="88">
        <v>65</v>
      </c>
      <c r="H5" s="87">
        <v>0</v>
      </c>
      <c r="I5" s="87">
        <v>0</v>
      </c>
      <c r="J5" s="88">
        <v>0</v>
      </c>
      <c r="K5" s="87">
        <v>757</v>
      </c>
      <c r="L5" s="87">
        <v>794</v>
      </c>
      <c r="M5" s="88">
        <v>1551</v>
      </c>
      <c r="N5" s="87">
        <v>2546</v>
      </c>
      <c r="O5" s="87">
        <v>2476</v>
      </c>
      <c r="P5" s="88">
        <v>5022</v>
      </c>
      <c r="Q5" s="87">
        <v>91</v>
      </c>
      <c r="R5" s="87">
        <v>37</v>
      </c>
      <c r="S5" s="88">
        <v>128</v>
      </c>
      <c r="T5" s="87">
        <v>8</v>
      </c>
      <c r="U5" s="87">
        <v>23</v>
      </c>
      <c r="V5" s="88">
        <v>31</v>
      </c>
      <c r="W5" s="87">
        <v>10</v>
      </c>
      <c r="X5" s="87">
        <v>11</v>
      </c>
      <c r="Y5" s="88">
        <v>21</v>
      </c>
      <c r="Z5" s="87">
        <v>0</v>
      </c>
      <c r="AA5" s="87">
        <v>0</v>
      </c>
      <c r="AB5" s="88">
        <v>0</v>
      </c>
      <c r="AC5" s="88">
        <v>3466</v>
      </c>
      <c r="AD5" s="88">
        <v>3352</v>
      </c>
      <c r="AE5" s="88">
        <v>6818</v>
      </c>
    </row>
    <row r="6" spans="1:31" s="59" customFormat="1" ht="21.75" customHeight="1">
      <c r="A6" s="85">
        <v>2</v>
      </c>
      <c r="B6" s="89" t="s">
        <v>1</v>
      </c>
      <c r="C6" s="86">
        <v>27</v>
      </c>
      <c r="D6" s="86">
        <v>27</v>
      </c>
      <c r="E6" s="87">
        <v>1463</v>
      </c>
      <c r="F6" s="87">
        <v>1237</v>
      </c>
      <c r="G6" s="88">
        <v>2700</v>
      </c>
      <c r="H6" s="87">
        <v>235</v>
      </c>
      <c r="I6" s="87">
        <v>196</v>
      </c>
      <c r="J6" s="88">
        <v>431</v>
      </c>
      <c r="K6" s="87">
        <v>74068</v>
      </c>
      <c r="L6" s="87">
        <v>58755</v>
      </c>
      <c r="M6" s="88">
        <v>132823</v>
      </c>
      <c r="N6" s="87">
        <v>174491</v>
      </c>
      <c r="O6" s="87">
        <v>121882</v>
      </c>
      <c r="P6" s="88">
        <v>296373</v>
      </c>
      <c r="Q6" s="87">
        <v>885</v>
      </c>
      <c r="R6" s="87">
        <v>431</v>
      </c>
      <c r="S6" s="88">
        <v>1316</v>
      </c>
      <c r="T6" s="87">
        <v>377</v>
      </c>
      <c r="U6" s="87">
        <v>287</v>
      </c>
      <c r="V6" s="88">
        <v>664</v>
      </c>
      <c r="W6" s="87">
        <v>50</v>
      </c>
      <c r="X6" s="87">
        <v>46</v>
      </c>
      <c r="Y6" s="88">
        <v>96</v>
      </c>
      <c r="Z6" s="87">
        <v>2538</v>
      </c>
      <c r="AA6" s="87">
        <v>919</v>
      </c>
      <c r="AB6" s="88">
        <v>3457</v>
      </c>
      <c r="AC6" s="88">
        <v>254107</v>
      </c>
      <c r="AD6" s="88">
        <v>183753</v>
      </c>
      <c r="AE6" s="88">
        <v>437860</v>
      </c>
    </row>
    <row r="7" spans="1:31" s="59" customFormat="1" ht="21.75" customHeight="1">
      <c r="A7" s="85">
        <v>3</v>
      </c>
      <c r="B7" s="89" t="s">
        <v>2</v>
      </c>
      <c r="C7" s="86">
        <v>7</v>
      </c>
      <c r="D7" s="86">
        <v>5</v>
      </c>
      <c r="E7" s="87">
        <v>257</v>
      </c>
      <c r="F7" s="87">
        <v>150</v>
      </c>
      <c r="G7" s="88">
        <v>407</v>
      </c>
      <c r="H7" s="87">
        <v>35</v>
      </c>
      <c r="I7" s="87">
        <v>31</v>
      </c>
      <c r="J7" s="88">
        <v>66</v>
      </c>
      <c r="K7" s="87">
        <v>1956</v>
      </c>
      <c r="L7" s="87">
        <v>2628</v>
      </c>
      <c r="M7" s="88">
        <v>4584</v>
      </c>
      <c r="N7" s="87">
        <v>2305</v>
      </c>
      <c r="O7" s="87">
        <v>3427</v>
      </c>
      <c r="P7" s="88">
        <v>5732</v>
      </c>
      <c r="Q7" s="87">
        <v>79</v>
      </c>
      <c r="R7" s="87">
        <v>58</v>
      </c>
      <c r="S7" s="88">
        <v>137</v>
      </c>
      <c r="T7" s="87">
        <v>1269</v>
      </c>
      <c r="U7" s="87">
        <v>815</v>
      </c>
      <c r="V7" s="88">
        <v>2084</v>
      </c>
      <c r="W7" s="87">
        <v>292</v>
      </c>
      <c r="X7" s="87">
        <v>84</v>
      </c>
      <c r="Y7" s="88">
        <v>376</v>
      </c>
      <c r="Z7" s="87">
        <v>0</v>
      </c>
      <c r="AA7" s="87">
        <v>0</v>
      </c>
      <c r="AB7" s="88">
        <v>0</v>
      </c>
      <c r="AC7" s="88">
        <v>6193</v>
      </c>
      <c r="AD7" s="88">
        <v>7193</v>
      </c>
      <c r="AE7" s="88">
        <v>13386</v>
      </c>
    </row>
    <row r="8" spans="1:31" s="59" customFormat="1" ht="21.75" customHeight="1">
      <c r="A8" s="85">
        <v>4</v>
      </c>
      <c r="B8" s="89" t="s">
        <v>3</v>
      </c>
      <c r="C8" s="86">
        <v>18</v>
      </c>
      <c r="D8" s="86">
        <v>17</v>
      </c>
      <c r="E8" s="87">
        <v>2012</v>
      </c>
      <c r="F8" s="87">
        <v>1305</v>
      </c>
      <c r="G8" s="88">
        <v>3317</v>
      </c>
      <c r="H8" s="87">
        <v>47</v>
      </c>
      <c r="I8" s="87">
        <v>102</v>
      </c>
      <c r="J8" s="88">
        <v>149</v>
      </c>
      <c r="K8" s="87">
        <v>25818</v>
      </c>
      <c r="L8" s="87">
        <v>28828</v>
      </c>
      <c r="M8" s="88">
        <v>54646</v>
      </c>
      <c r="N8" s="87">
        <v>55525</v>
      </c>
      <c r="O8" s="87">
        <v>42294</v>
      </c>
      <c r="P8" s="88">
        <v>97819</v>
      </c>
      <c r="Q8" s="87">
        <v>1055</v>
      </c>
      <c r="R8" s="87">
        <v>992</v>
      </c>
      <c r="S8" s="88">
        <v>2047</v>
      </c>
      <c r="T8" s="87">
        <v>13930</v>
      </c>
      <c r="U8" s="87">
        <v>10645</v>
      </c>
      <c r="V8" s="88">
        <v>24575</v>
      </c>
      <c r="W8" s="87">
        <v>54</v>
      </c>
      <c r="X8" s="87">
        <v>31</v>
      </c>
      <c r="Y8" s="88">
        <v>85</v>
      </c>
      <c r="Z8" s="87">
        <v>719</v>
      </c>
      <c r="AA8" s="87">
        <v>770</v>
      </c>
      <c r="AB8" s="88">
        <v>1489</v>
      </c>
      <c r="AC8" s="88">
        <v>99160</v>
      </c>
      <c r="AD8" s="88">
        <v>84967</v>
      </c>
      <c r="AE8" s="88">
        <v>184127</v>
      </c>
    </row>
    <row r="9" spans="1:31" s="59" customFormat="1" ht="21.75" customHeight="1">
      <c r="A9" s="85">
        <v>5</v>
      </c>
      <c r="B9" s="89" t="s">
        <v>4</v>
      </c>
      <c r="C9" s="86">
        <v>21</v>
      </c>
      <c r="D9" s="86">
        <v>21</v>
      </c>
      <c r="E9" s="87">
        <v>1466</v>
      </c>
      <c r="F9" s="87">
        <v>692</v>
      </c>
      <c r="G9" s="88">
        <v>2158</v>
      </c>
      <c r="H9" s="87">
        <v>0</v>
      </c>
      <c r="I9" s="87">
        <v>0</v>
      </c>
      <c r="J9" s="88">
        <v>0</v>
      </c>
      <c r="K9" s="87">
        <v>45165</v>
      </c>
      <c r="L9" s="87">
        <v>32718</v>
      </c>
      <c r="M9" s="88">
        <v>77883</v>
      </c>
      <c r="N9" s="87">
        <v>57232</v>
      </c>
      <c r="O9" s="87">
        <v>38957</v>
      </c>
      <c r="P9" s="88">
        <v>96189</v>
      </c>
      <c r="Q9" s="87">
        <v>583</v>
      </c>
      <c r="R9" s="87">
        <v>426</v>
      </c>
      <c r="S9" s="88">
        <v>1009</v>
      </c>
      <c r="T9" s="87">
        <v>619</v>
      </c>
      <c r="U9" s="87">
        <v>538</v>
      </c>
      <c r="V9" s="88">
        <v>1157</v>
      </c>
      <c r="W9" s="87">
        <v>58</v>
      </c>
      <c r="X9" s="87">
        <v>20</v>
      </c>
      <c r="Y9" s="88">
        <v>78</v>
      </c>
      <c r="Z9" s="87">
        <v>393</v>
      </c>
      <c r="AA9" s="87">
        <v>350</v>
      </c>
      <c r="AB9" s="88">
        <v>743</v>
      </c>
      <c r="AC9" s="88">
        <v>105516</v>
      </c>
      <c r="AD9" s="88">
        <v>73701</v>
      </c>
      <c r="AE9" s="88">
        <v>179217</v>
      </c>
    </row>
    <row r="10" spans="1:31" s="59" customFormat="1" ht="21.75" customHeight="1">
      <c r="A10" s="85">
        <v>6</v>
      </c>
      <c r="B10" s="89" t="s">
        <v>5</v>
      </c>
      <c r="C10" s="86">
        <v>3</v>
      </c>
      <c r="D10" s="86">
        <v>3</v>
      </c>
      <c r="E10" s="87">
        <v>468</v>
      </c>
      <c r="F10" s="87">
        <v>494</v>
      </c>
      <c r="G10" s="88">
        <v>962</v>
      </c>
      <c r="H10" s="87">
        <v>79</v>
      </c>
      <c r="I10" s="87">
        <v>74</v>
      </c>
      <c r="J10" s="88">
        <v>153</v>
      </c>
      <c r="K10" s="87">
        <v>6457</v>
      </c>
      <c r="L10" s="87">
        <v>9785</v>
      </c>
      <c r="M10" s="88">
        <v>16242</v>
      </c>
      <c r="N10" s="87">
        <v>17739</v>
      </c>
      <c r="O10" s="87">
        <v>7657</v>
      </c>
      <c r="P10" s="88">
        <v>25396</v>
      </c>
      <c r="Q10" s="87">
        <v>302</v>
      </c>
      <c r="R10" s="87">
        <v>319</v>
      </c>
      <c r="S10" s="88">
        <v>621</v>
      </c>
      <c r="T10" s="87">
        <v>225</v>
      </c>
      <c r="U10" s="87">
        <v>175</v>
      </c>
      <c r="V10" s="88">
        <v>400</v>
      </c>
      <c r="W10" s="87">
        <v>365</v>
      </c>
      <c r="X10" s="87">
        <v>192</v>
      </c>
      <c r="Y10" s="88">
        <v>557</v>
      </c>
      <c r="Z10" s="87">
        <v>1013</v>
      </c>
      <c r="AA10" s="87">
        <v>964</v>
      </c>
      <c r="AB10" s="88">
        <v>1977</v>
      </c>
      <c r="AC10" s="88">
        <v>26648</v>
      </c>
      <c r="AD10" s="88">
        <v>19660</v>
      </c>
      <c r="AE10" s="88">
        <v>46308</v>
      </c>
    </row>
    <row r="11" spans="1:31" s="59" customFormat="1" ht="21.75" customHeight="1">
      <c r="A11" s="85">
        <v>7</v>
      </c>
      <c r="B11" s="89" t="s">
        <v>6</v>
      </c>
      <c r="C11" s="86">
        <v>21</v>
      </c>
      <c r="D11" s="86">
        <v>21</v>
      </c>
      <c r="E11" s="87">
        <v>318</v>
      </c>
      <c r="F11" s="87">
        <v>308</v>
      </c>
      <c r="G11" s="88">
        <v>626</v>
      </c>
      <c r="H11" s="87">
        <v>184</v>
      </c>
      <c r="I11" s="87">
        <v>192</v>
      </c>
      <c r="J11" s="88">
        <v>376</v>
      </c>
      <c r="K11" s="87">
        <v>14669</v>
      </c>
      <c r="L11" s="87">
        <v>9122</v>
      </c>
      <c r="M11" s="88">
        <v>23791</v>
      </c>
      <c r="N11" s="87">
        <v>23127</v>
      </c>
      <c r="O11" s="87">
        <v>14975</v>
      </c>
      <c r="P11" s="88">
        <v>38102</v>
      </c>
      <c r="Q11" s="87">
        <v>6802</v>
      </c>
      <c r="R11" s="87">
        <v>4314</v>
      </c>
      <c r="S11" s="88">
        <v>11116</v>
      </c>
      <c r="T11" s="87">
        <v>8209</v>
      </c>
      <c r="U11" s="87">
        <v>3527</v>
      </c>
      <c r="V11" s="88">
        <v>11736</v>
      </c>
      <c r="W11" s="87">
        <v>1</v>
      </c>
      <c r="X11" s="87">
        <v>0</v>
      </c>
      <c r="Y11" s="88">
        <v>1</v>
      </c>
      <c r="Z11" s="87">
        <v>554</v>
      </c>
      <c r="AA11" s="87">
        <v>432</v>
      </c>
      <c r="AB11" s="88">
        <v>986</v>
      </c>
      <c r="AC11" s="88">
        <v>53864</v>
      </c>
      <c r="AD11" s="88">
        <v>32870</v>
      </c>
      <c r="AE11" s="88">
        <v>86734</v>
      </c>
    </row>
    <row r="12" spans="1:31" s="59" customFormat="1" ht="21.75" customHeight="1">
      <c r="A12" s="85">
        <v>8</v>
      </c>
      <c r="B12" s="89" t="s">
        <v>7</v>
      </c>
      <c r="C12" s="86">
        <v>0</v>
      </c>
      <c r="D12" s="86">
        <v>0</v>
      </c>
      <c r="E12" s="87">
        <v>0</v>
      </c>
      <c r="F12" s="87">
        <v>0</v>
      </c>
      <c r="G12" s="88">
        <v>0</v>
      </c>
      <c r="H12" s="87">
        <v>0</v>
      </c>
      <c r="I12" s="87">
        <v>0</v>
      </c>
      <c r="J12" s="88">
        <v>0</v>
      </c>
      <c r="K12" s="87">
        <v>94</v>
      </c>
      <c r="L12" s="87">
        <v>48</v>
      </c>
      <c r="M12" s="88">
        <v>142</v>
      </c>
      <c r="N12" s="87">
        <v>11</v>
      </c>
      <c r="O12" s="87">
        <v>3</v>
      </c>
      <c r="P12" s="88">
        <v>14</v>
      </c>
      <c r="Q12" s="87">
        <v>1</v>
      </c>
      <c r="R12" s="87">
        <v>0</v>
      </c>
      <c r="S12" s="88">
        <v>1</v>
      </c>
      <c r="T12" s="87">
        <v>0</v>
      </c>
      <c r="U12" s="87">
        <v>0</v>
      </c>
      <c r="V12" s="88">
        <v>0</v>
      </c>
      <c r="W12" s="87">
        <v>0</v>
      </c>
      <c r="X12" s="87">
        <v>0</v>
      </c>
      <c r="Y12" s="88">
        <v>0</v>
      </c>
      <c r="Z12" s="87">
        <v>0</v>
      </c>
      <c r="AA12" s="87">
        <v>0</v>
      </c>
      <c r="AB12" s="88">
        <v>0</v>
      </c>
      <c r="AC12" s="88">
        <v>106</v>
      </c>
      <c r="AD12" s="88">
        <v>51</v>
      </c>
      <c r="AE12" s="88">
        <v>157</v>
      </c>
    </row>
    <row r="13" spans="1:31" s="59" customFormat="1" ht="21.75" customHeight="1">
      <c r="A13" s="85">
        <v>9</v>
      </c>
      <c r="B13" s="89" t="s">
        <v>68</v>
      </c>
      <c r="C13" s="86">
        <v>0</v>
      </c>
      <c r="D13" s="86">
        <v>0</v>
      </c>
      <c r="E13" s="87">
        <v>0</v>
      </c>
      <c r="F13" s="87">
        <v>0</v>
      </c>
      <c r="G13" s="88">
        <v>0</v>
      </c>
      <c r="H13" s="87">
        <v>0</v>
      </c>
      <c r="I13" s="87">
        <v>0</v>
      </c>
      <c r="J13" s="88">
        <v>0</v>
      </c>
      <c r="K13" s="87">
        <v>0</v>
      </c>
      <c r="L13" s="87">
        <v>0</v>
      </c>
      <c r="M13" s="88">
        <v>0</v>
      </c>
      <c r="N13" s="87">
        <v>0</v>
      </c>
      <c r="O13" s="87">
        <v>0</v>
      </c>
      <c r="P13" s="88">
        <v>0</v>
      </c>
      <c r="Q13" s="87">
        <v>0</v>
      </c>
      <c r="R13" s="87">
        <v>0</v>
      </c>
      <c r="S13" s="88">
        <v>0</v>
      </c>
      <c r="T13" s="87">
        <v>0</v>
      </c>
      <c r="U13" s="87">
        <v>0</v>
      </c>
      <c r="V13" s="88">
        <v>0</v>
      </c>
      <c r="W13" s="87">
        <v>0</v>
      </c>
      <c r="X13" s="87">
        <v>0</v>
      </c>
      <c r="Y13" s="88">
        <v>0</v>
      </c>
      <c r="Z13" s="87">
        <v>0</v>
      </c>
      <c r="AA13" s="87">
        <v>0</v>
      </c>
      <c r="AB13" s="88">
        <v>0</v>
      </c>
      <c r="AC13" s="88">
        <v>0</v>
      </c>
      <c r="AD13" s="88">
        <v>0</v>
      </c>
      <c r="AE13" s="88">
        <v>0</v>
      </c>
    </row>
    <row r="14" spans="1:31" s="59" customFormat="1" ht="21.75" customHeight="1">
      <c r="A14" s="85">
        <v>10</v>
      </c>
      <c r="B14" s="89" t="s">
        <v>8</v>
      </c>
      <c r="C14" s="86">
        <v>26</v>
      </c>
      <c r="D14" s="86">
        <v>26</v>
      </c>
      <c r="E14" s="87">
        <v>6584</v>
      </c>
      <c r="F14" s="87">
        <v>5816</v>
      </c>
      <c r="G14" s="88">
        <v>12400</v>
      </c>
      <c r="H14" s="87">
        <v>603</v>
      </c>
      <c r="I14" s="87">
        <v>588</v>
      </c>
      <c r="J14" s="88">
        <v>1191</v>
      </c>
      <c r="K14" s="87">
        <v>51603</v>
      </c>
      <c r="L14" s="87">
        <v>60620</v>
      </c>
      <c r="M14" s="88">
        <v>112223</v>
      </c>
      <c r="N14" s="87">
        <v>291433</v>
      </c>
      <c r="O14" s="87">
        <v>242134</v>
      </c>
      <c r="P14" s="88">
        <v>533567</v>
      </c>
      <c r="Q14" s="87">
        <v>3451</v>
      </c>
      <c r="R14" s="87">
        <v>2241</v>
      </c>
      <c r="S14" s="88">
        <v>5692</v>
      </c>
      <c r="T14" s="87">
        <v>4881</v>
      </c>
      <c r="U14" s="87">
        <v>2182</v>
      </c>
      <c r="V14" s="88">
        <v>7063</v>
      </c>
      <c r="W14" s="87">
        <v>1863</v>
      </c>
      <c r="X14" s="87">
        <v>674</v>
      </c>
      <c r="Y14" s="88">
        <v>2537</v>
      </c>
      <c r="Z14" s="87">
        <v>5562</v>
      </c>
      <c r="AA14" s="87">
        <v>806</v>
      </c>
      <c r="AB14" s="88">
        <v>6368</v>
      </c>
      <c r="AC14" s="88">
        <v>365980</v>
      </c>
      <c r="AD14" s="88">
        <v>315061</v>
      </c>
      <c r="AE14" s="88">
        <v>681041</v>
      </c>
    </row>
    <row r="15" spans="1:31" s="59" customFormat="1" ht="21.75" customHeight="1">
      <c r="A15" s="85">
        <v>11</v>
      </c>
      <c r="B15" s="89" t="s">
        <v>9</v>
      </c>
      <c r="C15" s="86">
        <v>2</v>
      </c>
      <c r="D15" s="86">
        <v>2</v>
      </c>
      <c r="E15" s="87">
        <v>78</v>
      </c>
      <c r="F15" s="87">
        <v>71</v>
      </c>
      <c r="G15" s="88">
        <v>149</v>
      </c>
      <c r="H15" s="87">
        <v>8</v>
      </c>
      <c r="I15" s="87">
        <v>5</v>
      </c>
      <c r="J15" s="88">
        <v>13</v>
      </c>
      <c r="K15" s="87">
        <v>1766</v>
      </c>
      <c r="L15" s="87">
        <v>3192</v>
      </c>
      <c r="M15" s="88">
        <v>4958</v>
      </c>
      <c r="N15" s="87">
        <v>2573</v>
      </c>
      <c r="O15" s="87">
        <v>1845</v>
      </c>
      <c r="P15" s="88">
        <v>4418</v>
      </c>
      <c r="Q15" s="87">
        <v>87</v>
      </c>
      <c r="R15" s="87">
        <v>72</v>
      </c>
      <c r="S15" s="88">
        <v>159</v>
      </c>
      <c r="T15" s="87">
        <v>40</v>
      </c>
      <c r="U15" s="87">
        <v>93</v>
      </c>
      <c r="V15" s="88">
        <v>133</v>
      </c>
      <c r="W15" s="87">
        <v>0</v>
      </c>
      <c r="X15" s="87">
        <v>0</v>
      </c>
      <c r="Y15" s="88">
        <v>0</v>
      </c>
      <c r="Z15" s="87">
        <v>0</v>
      </c>
      <c r="AA15" s="87">
        <v>0</v>
      </c>
      <c r="AB15" s="88">
        <v>0</v>
      </c>
      <c r="AC15" s="88">
        <v>4552</v>
      </c>
      <c r="AD15" s="88">
        <v>5278</v>
      </c>
      <c r="AE15" s="88">
        <v>9830</v>
      </c>
    </row>
    <row r="16" spans="1:31" s="59" customFormat="1" ht="21.75" customHeight="1">
      <c r="A16" s="85">
        <v>12</v>
      </c>
      <c r="B16" s="89" t="s">
        <v>10</v>
      </c>
      <c r="C16" s="86">
        <v>44</v>
      </c>
      <c r="D16" s="86">
        <v>44</v>
      </c>
      <c r="E16" s="87">
        <v>1758</v>
      </c>
      <c r="F16" s="87">
        <v>940</v>
      </c>
      <c r="G16" s="88">
        <v>2698</v>
      </c>
      <c r="H16" s="87">
        <v>495</v>
      </c>
      <c r="I16" s="87">
        <v>569</v>
      </c>
      <c r="J16" s="88">
        <v>1064</v>
      </c>
      <c r="K16" s="87">
        <v>30848</v>
      </c>
      <c r="L16" s="87">
        <v>28456</v>
      </c>
      <c r="M16" s="88">
        <v>59304</v>
      </c>
      <c r="N16" s="87">
        <v>70192</v>
      </c>
      <c r="O16" s="87">
        <v>54421</v>
      </c>
      <c r="P16" s="88">
        <v>124613</v>
      </c>
      <c r="Q16" s="87">
        <v>2575</v>
      </c>
      <c r="R16" s="87">
        <v>2461</v>
      </c>
      <c r="S16" s="88">
        <v>5036</v>
      </c>
      <c r="T16" s="87">
        <v>6395</v>
      </c>
      <c r="U16" s="87">
        <v>3120</v>
      </c>
      <c r="V16" s="88">
        <v>9515</v>
      </c>
      <c r="W16" s="87">
        <v>12213</v>
      </c>
      <c r="X16" s="87">
        <v>11227</v>
      </c>
      <c r="Y16" s="88">
        <v>23440</v>
      </c>
      <c r="Z16" s="87">
        <v>2508</v>
      </c>
      <c r="AA16" s="87">
        <v>2432</v>
      </c>
      <c r="AB16" s="88">
        <v>4940</v>
      </c>
      <c r="AC16" s="88">
        <v>126984</v>
      </c>
      <c r="AD16" s="88">
        <v>103626</v>
      </c>
      <c r="AE16" s="88">
        <v>230610</v>
      </c>
    </row>
    <row r="17" spans="1:31" s="59" customFormat="1" ht="21.75" customHeight="1">
      <c r="A17" s="85">
        <v>13</v>
      </c>
      <c r="B17" s="89" t="s">
        <v>11</v>
      </c>
      <c r="C17" s="86">
        <v>31</v>
      </c>
      <c r="D17" s="86">
        <v>28</v>
      </c>
      <c r="E17" s="87">
        <v>1427</v>
      </c>
      <c r="F17" s="87">
        <v>1306</v>
      </c>
      <c r="G17" s="88">
        <v>2733</v>
      </c>
      <c r="H17" s="87">
        <v>303</v>
      </c>
      <c r="I17" s="87">
        <v>382</v>
      </c>
      <c r="J17" s="88">
        <v>685</v>
      </c>
      <c r="K17" s="87">
        <v>17961</v>
      </c>
      <c r="L17" s="87">
        <v>16951</v>
      </c>
      <c r="M17" s="88">
        <v>34912</v>
      </c>
      <c r="N17" s="87">
        <v>38239</v>
      </c>
      <c r="O17" s="87">
        <v>16168</v>
      </c>
      <c r="P17" s="88">
        <v>54407</v>
      </c>
      <c r="Q17" s="87">
        <v>794</v>
      </c>
      <c r="R17" s="87">
        <v>351</v>
      </c>
      <c r="S17" s="88">
        <v>1145</v>
      </c>
      <c r="T17" s="87">
        <v>982</v>
      </c>
      <c r="U17" s="87">
        <v>374</v>
      </c>
      <c r="V17" s="88">
        <v>1356</v>
      </c>
      <c r="W17" s="87">
        <v>120</v>
      </c>
      <c r="X17" s="87">
        <v>147</v>
      </c>
      <c r="Y17" s="88">
        <v>267</v>
      </c>
      <c r="Z17" s="87">
        <v>2865</v>
      </c>
      <c r="AA17" s="87">
        <v>1892</v>
      </c>
      <c r="AB17" s="88">
        <v>4757</v>
      </c>
      <c r="AC17" s="88">
        <v>62691</v>
      </c>
      <c r="AD17" s="88">
        <v>37571</v>
      </c>
      <c r="AE17" s="88">
        <v>100262</v>
      </c>
    </row>
    <row r="18" spans="1:31" s="59" customFormat="1" ht="21.75" customHeight="1">
      <c r="A18" s="85">
        <v>14</v>
      </c>
      <c r="B18" s="89" t="s">
        <v>12</v>
      </c>
      <c r="C18" s="86">
        <v>23</v>
      </c>
      <c r="D18" s="86">
        <v>23</v>
      </c>
      <c r="E18" s="87">
        <v>593</v>
      </c>
      <c r="F18" s="87">
        <v>601</v>
      </c>
      <c r="G18" s="88">
        <v>1194</v>
      </c>
      <c r="H18" s="87">
        <v>125</v>
      </c>
      <c r="I18" s="87">
        <v>177</v>
      </c>
      <c r="J18" s="88">
        <v>302</v>
      </c>
      <c r="K18" s="87">
        <v>19872</v>
      </c>
      <c r="L18" s="87">
        <v>8299</v>
      </c>
      <c r="M18" s="88">
        <v>28171</v>
      </c>
      <c r="N18" s="87">
        <v>24574</v>
      </c>
      <c r="O18" s="87">
        <v>11436</v>
      </c>
      <c r="P18" s="88">
        <v>36010</v>
      </c>
      <c r="Q18" s="87">
        <v>570</v>
      </c>
      <c r="R18" s="87">
        <v>241</v>
      </c>
      <c r="S18" s="88">
        <v>811</v>
      </c>
      <c r="T18" s="87">
        <v>296</v>
      </c>
      <c r="U18" s="87">
        <v>239</v>
      </c>
      <c r="V18" s="88">
        <v>535</v>
      </c>
      <c r="W18" s="87">
        <v>99</v>
      </c>
      <c r="X18" s="87">
        <v>91</v>
      </c>
      <c r="Y18" s="88">
        <v>190</v>
      </c>
      <c r="Z18" s="87">
        <v>249</v>
      </c>
      <c r="AA18" s="87">
        <v>132</v>
      </c>
      <c r="AB18" s="88">
        <v>381</v>
      </c>
      <c r="AC18" s="88">
        <v>46378</v>
      </c>
      <c r="AD18" s="88">
        <v>21216</v>
      </c>
      <c r="AE18" s="88">
        <v>67594</v>
      </c>
    </row>
    <row r="19" spans="1:31" s="59" customFormat="1" ht="21.75" customHeight="1">
      <c r="A19" s="85">
        <v>15</v>
      </c>
      <c r="B19" s="89" t="s">
        <v>13</v>
      </c>
      <c r="C19" s="86">
        <v>11</v>
      </c>
      <c r="D19" s="86">
        <v>11</v>
      </c>
      <c r="E19" s="87">
        <v>500</v>
      </c>
      <c r="F19" s="87">
        <v>400</v>
      </c>
      <c r="G19" s="88">
        <v>900</v>
      </c>
      <c r="H19" s="87">
        <v>368</v>
      </c>
      <c r="I19" s="87">
        <v>344</v>
      </c>
      <c r="J19" s="88">
        <v>712</v>
      </c>
      <c r="K19" s="87">
        <v>31487</v>
      </c>
      <c r="L19" s="87">
        <v>34477</v>
      </c>
      <c r="M19" s="88">
        <v>65964</v>
      </c>
      <c r="N19" s="87">
        <v>27755</v>
      </c>
      <c r="O19" s="87">
        <v>18949</v>
      </c>
      <c r="P19" s="88">
        <v>46704</v>
      </c>
      <c r="Q19" s="87">
        <v>965</v>
      </c>
      <c r="R19" s="87">
        <v>503</v>
      </c>
      <c r="S19" s="88">
        <v>1468</v>
      </c>
      <c r="T19" s="87">
        <v>174</v>
      </c>
      <c r="U19" s="87">
        <v>296</v>
      </c>
      <c r="V19" s="88">
        <v>470</v>
      </c>
      <c r="W19" s="87">
        <v>31</v>
      </c>
      <c r="X19" s="87">
        <v>6</v>
      </c>
      <c r="Y19" s="88">
        <v>37</v>
      </c>
      <c r="Z19" s="87">
        <v>107</v>
      </c>
      <c r="AA19" s="87">
        <v>63</v>
      </c>
      <c r="AB19" s="88">
        <v>170</v>
      </c>
      <c r="AC19" s="88">
        <v>61387</v>
      </c>
      <c r="AD19" s="88">
        <v>55038</v>
      </c>
      <c r="AE19" s="88">
        <v>116425</v>
      </c>
    </row>
    <row r="20" spans="1:31" s="59" customFormat="1" ht="21.75" customHeight="1">
      <c r="A20" s="85">
        <v>16</v>
      </c>
      <c r="B20" s="89" t="s">
        <v>14</v>
      </c>
      <c r="C20" s="86">
        <v>12</v>
      </c>
      <c r="D20" s="86">
        <v>12</v>
      </c>
      <c r="E20" s="87">
        <v>1050</v>
      </c>
      <c r="F20" s="87">
        <v>470</v>
      </c>
      <c r="G20" s="88">
        <v>1520</v>
      </c>
      <c r="H20" s="87">
        <v>103</v>
      </c>
      <c r="I20" s="87">
        <v>147</v>
      </c>
      <c r="J20" s="88">
        <v>250</v>
      </c>
      <c r="K20" s="87">
        <v>13728</v>
      </c>
      <c r="L20" s="87">
        <v>15017</v>
      </c>
      <c r="M20" s="88">
        <v>28745</v>
      </c>
      <c r="N20" s="87">
        <v>21192</v>
      </c>
      <c r="O20" s="87">
        <v>7721</v>
      </c>
      <c r="P20" s="88">
        <v>28913</v>
      </c>
      <c r="Q20" s="87">
        <v>1020</v>
      </c>
      <c r="R20" s="87">
        <v>382</v>
      </c>
      <c r="S20" s="88">
        <v>1402</v>
      </c>
      <c r="T20" s="87">
        <v>215</v>
      </c>
      <c r="U20" s="87">
        <v>426</v>
      </c>
      <c r="V20" s="88">
        <v>641</v>
      </c>
      <c r="W20" s="87">
        <v>2</v>
      </c>
      <c r="X20" s="87">
        <v>32</v>
      </c>
      <c r="Y20" s="88">
        <v>34</v>
      </c>
      <c r="Z20" s="87">
        <v>1685</v>
      </c>
      <c r="AA20" s="87">
        <v>797</v>
      </c>
      <c r="AB20" s="88">
        <v>2482</v>
      </c>
      <c r="AC20" s="88">
        <v>38995</v>
      </c>
      <c r="AD20" s="88">
        <v>24992</v>
      </c>
      <c r="AE20" s="88">
        <v>63987</v>
      </c>
    </row>
    <row r="21" spans="1:31" s="59" customFormat="1" ht="21.75" customHeight="1">
      <c r="A21" s="85">
        <v>17</v>
      </c>
      <c r="B21" s="89" t="s">
        <v>15</v>
      </c>
      <c r="C21" s="86">
        <v>45</v>
      </c>
      <c r="D21" s="86">
        <v>45</v>
      </c>
      <c r="E21" s="87">
        <v>5638</v>
      </c>
      <c r="F21" s="87">
        <v>3116</v>
      </c>
      <c r="G21" s="88">
        <v>8754</v>
      </c>
      <c r="H21" s="87">
        <v>253</v>
      </c>
      <c r="I21" s="87">
        <v>374</v>
      </c>
      <c r="J21" s="88">
        <v>627</v>
      </c>
      <c r="K21" s="87">
        <v>84606</v>
      </c>
      <c r="L21" s="87">
        <v>81935</v>
      </c>
      <c r="M21" s="88">
        <v>166541</v>
      </c>
      <c r="N21" s="87">
        <v>74919</v>
      </c>
      <c r="O21" s="87">
        <v>77716</v>
      </c>
      <c r="P21" s="88">
        <v>152635</v>
      </c>
      <c r="Q21" s="87">
        <v>3475</v>
      </c>
      <c r="R21" s="87">
        <v>2303</v>
      </c>
      <c r="S21" s="88">
        <v>5778</v>
      </c>
      <c r="T21" s="87">
        <v>1816</v>
      </c>
      <c r="U21" s="87">
        <v>1140</v>
      </c>
      <c r="V21" s="88">
        <v>2956</v>
      </c>
      <c r="W21" s="87">
        <v>645</v>
      </c>
      <c r="X21" s="87">
        <v>371</v>
      </c>
      <c r="Y21" s="88">
        <v>1016</v>
      </c>
      <c r="Z21" s="87">
        <v>1735</v>
      </c>
      <c r="AA21" s="87">
        <v>1692</v>
      </c>
      <c r="AB21" s="88">
        <v>3427</v>
      </c>
      <c r="AC21" s="88">
        <v>173087</v>
      </c>
      <c r="AD21" s="88">
        <v>168647</v>
      </c>
      <c r="AE21" s="88">
        <v>341734</v>
      </c>
    </row>
    <row r="22" spans="1:31" s="59" customFormat="1" ht="21.75" customHeight="1">
      <c r="A22" s="85">
        <v>18</v>
      </c>
      <c r="B22" s="89" t="s">
        <v>16</v>
      </c>
      <c r="C22" s="86">
        <v>18</v>
      </c>
      <c r="D22" s="86">
        <v>18</v>
      </c>
      <c r="E22" s="87">
        <v>1175</v>
      </c>
      <c r="F22" s="87">
        <v>1490</v>
      </c>
      <c r="G22" s="88">
        <v>2665</v>
      </c>
      <c r="H22" s="87">
        <v>188</v>
      </c>
      <c r="I22" s="87">
        <v>430</v>
      </c>
      <c r="J22" s="88">
        <v>618</v>
      </c>
      <c r="K22" s="87">
        <v>18498</v>
      </c>
      <c r="L22" s="87">
        <v>22338</v>
      </c>
      <c r="M22" s="88">
        <v>40836</v>
      </c>
      <c r="N22" s="87">
        <v>53018</v>
      </c>
      <c r="O22" s="87">
        <v>40936</v>
      </c>
      <c r="P22" s="88">
        <v>93954</v>
      </c>
      <c r="Q22" s="87">
        <v>598</v>
      </c>
      <c r="R22" s="87">
        <v>472</v>
      </c>
      <c r="S22" s="88">
        <v>1070</v>
      </c>
      <c r="T22" s="87">
        <v>271</v>
      </c>
      <c r="U22" s="87">
        <v>273</v>
      </c>
      <c r="V22" s="88">
        <v>544</v>
      </c>
      <c r="W22" s="87">
        <v>143</v>
      </c>
      <c r="X22" s="87">
        <v>29</v>
      </c>
      <c r="Y22" s="88">
        <v>172</v>
      </c>
      <c r="Z22" s="87">
        <v>506</v>
      </c>
      <c r="AA22" s="87">
        <v>488</v>
      </c>
      <c r="AB22" s="88">
        <v>994</v>
      </c>
      <c r="AC22" s="88">
        <v>74397</v>
      </c>
      <c r="AD22" s="88">
        <v>66456</v>
      </c>
      <c r="AE22" s="88">
        <v>140853</v>
      </c>
    </row>
    <row r="23" spans="1:31" s="59" customFormat="1" ht="21.75" customHeight="1">
      <c r="A23" s="85">
        <v>19</v>
      </c>
      <c r="B23" s="89" t="s">
        <v>69</v>
      </c>
      <c r="C23" s="86">
        <v>0</v>
      </c>
      <c r="D23" s="86">
        <v>0</v>
      </c>
      <c r="E23" s="87">
        <v>0</v>
      </c>
      <c r="F23" s="87">
        <v>0</v>
      </c>
      <c r="G23" s="88">
        <v>0</v>
      </c>
      <c r="H23" s="87">
        <v>0</v>
      </c>
      <c r="I23" s="87">
        <v>0</v>
      </c>
      <c r="J23" s="88">
        <v>0</v>
      </c>
      <c r="K23" s="87">
        <v>7</v>
      </c>
      <c r="L23" s="87">
        <v>18</v>
      </c>
      <c r="M23" s="88">
        <v>25</v>
      </c>
      <c r="N23" s="87">
        <v>221</v>
      </c>
      <c r="O23" s="87">
        <v>571</v>
      </c>
      <c r="P23" s="88">
        <v>792</v>
      </c>
      <c r="Q23" s="87">
        <v>0</v>
      </c>
      <c r="R23" s="87">
        <v>0</v>
      </c>
      <c r="S23" s="88">
        <v>0</v>
      </c>
      <c r="T23" s="87">
        <v>0</v>
      </c>
      <c r="U23" s="87">
        <v>0</v>
      </c>
      <c r="V23" s="88">
        <v>0</v>
      </c>
      <c r="W23" s="87">
        <v>0</v>
      </c>
      <c r="X23" s="87">
        <v>0</v>
      </c>
      <c r="Y23" s="88">
        <v>0</v>
      </c>
      <c r="Z23" s="87">
        <v>0</v>
      </c>
      <c r="AA23" s="87">
        <v>0</v>
      </c>
      <c r="AB23" s="88">
        <v>0</v>
      </c>
      <c r="AC23" s="88">
        <v>228</v>
      </c>
      <c r="AD23" s="88">
        <v>589</v>
      </c>
      <c r="AE23" s="88">
        <v>817</v>
      </c>
    </row>
    <row r="24" spans="1:31" s="59" customFormat="1" ht="21.75" customHeight="1">
      <c r="A24" s="85">
        <v>20</v>
      </c>
      <c r="B24" s="89" t="s">
        <v>17</v>
      </c>
      <c r="C24" s="86">
        <v>39</v>
      </c>
      <c r="D24" s="86">
        <v>37</v>
      </c>
      <c r="E24" s="87">
        <v>1316</v>
      </c>
      <c r="F24" s="87">
        <v>715</v>
      </c>
      <c r="G24" s="88">
        <v>2031</v>
      </c>
      <c r="H24" s="87">
        <v>771</v>
      </c>
      <c r="I24" s="87">
        <v>457</v>
      </c>
      <c r="J24" s="88">
        <v>1228</v>
      </c>
      <c r="K24" s="87">
        <v>40745</v>
      </c>
      <c r="L24" s="87">
        <v>26183</v>
      </c>
      <c r="M24" s="88">
        <v>66928</v>
      </c>
      <c r="N24" s="87">
        <v>146946</v>
      </c>
      <c r="O24" s="87">
        <v>71979</v>
      </c>
      <c r="P24" s="88">
        <v>218925</v>
      </c>
      <c r="Q24" s="87">
        <v>70852</v>
      </c>
      <c r="R24" s="87">
        <v>69981</v>
      </c>
      <c r="S24" s="88">
        <v>140833</v>
      </c>
      <c r="T24" s="87">
        <v>66554</v>
      </c>
      <c r="U24" s="87">
        <v>24150</v>
      </c>
      <c r="V24" s="88">
        <v>90704</v>
      </c>
      <c r="W24" s="87">
        <v>174</v>
      </c>
      <c r="X24" s="87">
        <v>56</v>
      </c>
      <c r="Y24" s="88">
        <v>230</v>
      </c>
      <c r="Z24" s="87">
        <v>1823</v>
      </c>
      <c r="AA24" s="87">
        <v>1251</v>
      </c>
      <c r="AB24" s="88">
        <v>3074</v>
      </c>
      <c r="AC24" s="88">
        <v>329181</v>
      </c>
      <c r="AD24" s="88">
        <v>194772</v>
      </c>
      <c r="AE24" s="88">
        <v>523953</v>
      </c>
    </row>
    <row r="25" spans="1:31" s="59" customFormat="1" ht="21.75" customHeight="1">
      <c r="A25" s="85">
        <v>21</v>
      </c>
      <c r="B25" s="89" t="s">
        <v>18</v>
      </c>
      <c r="C25" s="86">
        <v>45</v>
      </c>
      <c r="D25" s="86">
        <v>45</v>
      </c>
      <c r="E25" s="87">
        <v>3742</v>
      </c>
      <c r="F25" s="87">
        <v>1649</v>
      </c>
      <c r="G25" s="88">
        <v>5391</v>
      </c>
      <c r="H25" s="87">
        <v>1655</v>
      </c>
      <c r="I25" s="87">
        <v>756</v>
      </c>
      <c r="J25" s="88">
        <v>2411</v>
      </c>
      <c r="K25" s="87">
        <v>122990</v>
      </c>
      <c r="L25" s="87">
        <v>94911</v>
      </c>
      <c r="M25" s="88">
        <v>217901</v>
      </c>
      <c r="N25" s="87">
        <v>282663</v>
      </c>
      <c r="O25" s="87">
        <v>181526</v>
      </c>
      <c r="P25" s="88">
        <v>464189</v>
      </c>
      <c r="Q25" s="87">
        <v>4099</v>
      </c>
      <c r="R25" s="87">
        <v>2614</v>
      </c>
      <c r="S25" s="88">
        <v>6713</v>
      </c>
      <c r="T25" s="87">
        <v>25061</v>
      </c>
      <c r="U25" s="87">
        <v>9403</v>
      </c>
      <c r="V25" s="88">
        <v>34464</v>
      </c>
      <c r="W25" s="87">
        <v>1062</v>
      </c>
      <c r="X25" s="87">
        <v>832</v>
      </c>
      <c r="Y25" s="88">
        <v>1894</v>
      </c>
      <c r="Z25" s="87">
        <v>1248</v>
      </c>
      <c r="AA25" s="87">
        <v>811</v>
      </c>
      <c r="AB25" s="88">
        <v>2059</v>
      </c>
      <c r="AC25" s="88">
        <v>442520</v>
      </c>
      <c r="AD25" s="88">
        <v>292502</v>
      </c>
      <c r="AE25" s="88">
        <v>735022</v>
      </c>
    </row>
    <row r="26" spans="1:31" s="59" customFormat="1" ht="21.75" customHeight="1">
      <c r="A26" s="85">
        <v>22</v>
      </c>
      <c r="B26" s="89" t="s">
        <v>19</v>
      </c>
      <c r="C26" s="86">
        <v>3</v>
      </c>
      <c r="D26" s="86">
        <v>3</v>
      </c>
      <c r="E26" s="87">
        <v>500</v>
      </c>
      <c r="F26" s="87">
        <v>488</v>
      </c>
      <c r="G26" s="88">
        <v>988</v>
      </c>
      <c r="H26" s="87">
        <v>0</v>
      </c>
      <c r="I26" s="87">
        <v>0</v>
      </c>
      <c r="J26" s="88">
        <v>0</v>
      </c>
      <c r="K26" s="87">
        <v>2480</v>
      </c>
      <c r="L26" s="87">
        <v>2457</v>
      </c>
      <c r="M26" s="88">
        <v>4937</v>
      </c>
      <c r="N26" s="87">
        <v>2624</v>
      </c>
      <c r="O26" s="87">
        <v>1619</v>
      </c>
      <c r="P26" s="88">
        <v>4243</v>
      </c>
      <c r="Q26" s="87">
        <v>66</v>
      </c>
      <c r="R26" s="87">
        <v>29</v>
      </c>
      <c r="S26" s="88">
        <v>95</v>
      </c>
      <c r="T26" s="87">
        <v>1348</v>
      </c>
      <c r="U26" s="87">
        <v>1367</v>
      </c>
      <c r="V26" s="88">
        <v>2715</v>
      </c>
      <c r="W26" s="87">
        <v>0</v>
      </c>
      <c r="X26" s="87">
        <v>0</v>
      </c>
      <c r="Y26" s="88">
        <v>0</v>
      </c>
      <c r="Z26" s="87">
        <v>0</v>
      </c>
      <c r="AA26" s="87">
        <v>0</v>
      </c>
      <c r="AB26" s="88">
        <v>0</v>
      </c>
      <c r="AC26" s="88">
        <v>7018</v>
      </c>
      <c r="AD26" s="88">
        <v>5960</v>
      </c>
      <c r="AE26" s="88">
        <v>12978</v>
      </c>
    </row>
    <row r="27" spans="1:31" s="59" customFormat="1" ht="21.75" customHeight="1">
      <c r="A27" s="85">
        <v>23</v>
      </c>
      <c r="B27" s="89" t="s">
        <v>20</v>
      </c>
      <c r="C27" s="86">
        <v>10</v>
      </c>
      <c r="D27" s="86">
        <v>8</v>
      </c>
      <c r="E27" s="87">
        <v>253</v>
      </c>
      <c r="F27" s="87">
        <v>288</v>
      </c>
      <c r="G27" s="88">
        <v>541</v>
      </c>
      <c r="H27" s="87">
        <v>26</v>
      </c>
      <c r="I27" s="87">
        <v>24</v>
      </c>
      <c r="J27" s="88">
        <v>50</v>
      </c>
      <c r="K27" s="87">
        <v>2715</v>
      </c>
      <c r="L27" s="87">
        <v>3879</v>
      </c>
      <c r="M27" s="88">
        <v>6594</v>
      </c>
      <c r="N27" s="87">
        <v>3635</v>
      </c>
      <c r="O27" s="87">
        <v>2973</v>
      </c>
      <c r="P27" s="88">
        <v>6608</v>
      </c>
      <c r="Q27" s="87">
        <v>114</v>
      </c>
      <c r="R27" s="87">
        <v>88</v>
      </c>
      <c r="S27" s="88">
        <v>202</v>
      </c>
      <c r="T27" s="87">
        <v>27</v>
      </c>
      <c r="U27" s="87">
        <v>34</v>
      </c>
      <c r="V27" s="88">
        <v>61</v>
      </c>
      <c r="W27" s="87">
        <v>184</v>
      </c>
      <c r="X27" s="87">
        <v>118</v>
      </c>
      <c r="Y27" s="88">
        <v>302</v>
      </c>
      <c r="Z27" s="87">
        <v>0</v>
      </c>
      <c r="AA27" s="87">
        <v>0</v>
      </c>
      <c r="AB27" s="88">
        <v>0</v>
      </c>
      <c r="AC27" s="88">
        <v>6954</v>
      </c>
      <c r="AD27" s="88">
        <v>7404</v>
      </c>
      <c r="AE27" s="88">
        <v>14358</v>
      </c>
    </row>
    <row r="28" spans="1:31" s="59" customFormat="1" ht="21.75" customHeight="1">
      <c r="A28" s="85">
        <v>24</v>
      </c>
      <c r="B28" s="89" t="s">
        <v>21</v>
      </c>
      <c r="C28" s="86">
        <v>3</v>
      </c>
      <c r="D28" s="86">
        <v>3</v>
      </c>
      <c r="E28" s="87">
        <v>187</v>
      </c>
      <c r="F28" s="87">
        <v>221</v>
      </c>
      <c r="G28" s="88">
        <v>408</v>
      </c>
      <c r="H28" s="87">
        <v>34</v>
      </c>
      <c r="I28" s="87">
        <v>57</v>
      </c>
      <c r="J28" s="88">
        <v>91</v>
      </c>
      <c r="K28" s="87">
        <v>1717</v>
      </c>
      <c r="L28" s="87">
        <v>1677</v>
      </c>
      <c r="M28" s="88">
        <v>3394</v>
      </c>
      <c r="N28" s="87">
        <v>2824</v>
      </c>
      <c r="O28" s="87">
        <v>2394</v>
      </c>
      <c r="P28" s="88">
        <v>5218</v>
      </c>
      <c r="Q28" s="87">
        <v>28</v>
      </c>
      <c r="R28" s="87">
        <v>12</v>
      </c>
      <c r="S28" s="88">
        <v>40</v>
      </c>
      <c r="T28" s="87">
        <v>717</v>
      </c>
      <c r="U28" s="87">
        <v>718</v>
      </c>
      <c r="V28" s="88">
        <v>1435</v>
      </c>
      <c r="W28" s="87">
        <v>0</v>
      </c>
      <c r="X28" s="87">
        <v>0</v>
      </c>
      <c r="Y28" s="88">
        <v>0</v>
      </c>
      <c r="Z28" s="87">
        <v>0</v>
      </c>
      <c r="AA28" s="87">
        <v>0</v>
      </c>
      <c r="AB28" s="88">
        <v>0</v>
      </c>
      <c r="AC28" s="88">
        <v>5507</v>
      </c>
      <c r="AD28" s="88">
        <v>5079</v>
      </c>
      <c r="AE28" s="88">
        <v>10586</v>
      </c>
    </row>
    <row r="29" spans="1:31" s="59" customFormat="1" ht="21.75" customHeight="1">
      <c r="A29" s="85">
        <v>25</v>
      </c>
      <c r="B29" s="89" t="s">
        <v>22</v>
      </c>
      <c r="C29" s="86">
        <v>4</v>
      </c>
      <c r="D29" s="86">
        <v>4</v>
      </c>
      <c r="E29" s="87">
        <v>53</v>
      </c>
      <c r="F29" s="87">
        <v>57</v>
      </c>
      <c r="G29" s="88">
        <v>110</v>
      </c>
      <c r="H29" s="87">
        <v>0</v>
      </c>
      <c r="I29" s="87">
        <v>0</v>
      </c>
      <c r="J29" s="88">
        <v>0</v>
      </c>
      <c r="K29" s="87">
        <v>4212</v>
      </c>
      <c r="L29" s="87">
        <v>2275</v>
      </c>
      <c r="M29" s="88">
        <v>6487</v>
      </c>
      <c r="N29" s="87">
        <v>4212</v>
      </c>
      <c r="O29" s="87">
        <v>939</v>
      </c>
      <c r="P29" s="88">
        <v>5151</v>
      </c>
      <c r="Q29" s="87">
        <v>14</v>
      </c>
      <c r="R29" s="87">
        <v>17</v>
      </c>
      <c r="S29" s="88">
        <v>31</v>
      </c>
      <c r="T29" s="87">
        <v>67</v>
      </c>
      <c r="U29" s="87">
        <v>37</v>
      </c>
      <c r="V29" s="88">
        <v>104</v>
      </c>
      <c r="W29" s="87">
        <v>0</v>
      </c>
      <c r="X29" s="87">
        <v>0</v>
      </c>
      <c r="Y29" s="88">
        <v>0</v>
      </c>
      <c r="Z29" s="87">
        <v>0</v>
      </c>
      <c r="AA29" s="87">
        <v>0</v>
      </c>
      <c r="AB29" s="88">
        <v>0</v>
      </c>
      <c r="AC29" s="88">
        <v>8558</v>
      </c>
      <c r="AD29" s="88">
        <v>3325</v>
      </c>
      <c r="AE29" s="88">
        <v>11883</v>
      </c>
    </row>
    <row r="30" spans="1:31" s="59" customFormat="1" ht="21.75" customHeight="1">
      <c r="A30" s="85">
        <v>26</v>
      </c>
      <c r="B30" s="89" t="s">
        <v>23</v>
      </c>
      <c r="C30" s="86">
        <v>21</v>
      </c>
      <c r="D30" s="86">
        <v>21</v>
      </c>
      <c r="E30" s="87">
        <v>664</v>
      </c>
      <c r="F30" s="87">
        <v>201</v>
      </c>
      <c r="G30" s="88">
        <v>865</v>
      </c>
      <c r="H30" s="87">
        <v>290</v>
      </c>
      <c r="I30" s="87">
        <v>460</v>
      </c>
      <c r="J30" s="88">
        <v>750</v>
      </c>
      <c r="K30" s="87">
        <v>13566</v>
      </c>
      <c r="L30" s="87">
        <v>14348</v>
      </c>
      <c r="M30" s="88">
        <v>27914</v>
      </c>
      <c r="N30" s="87">
        <v>35894</v>
      </c>
      <c r="O30" s="87">
        <v>22287</v>
      </c>
      <c r="P30" s="88">
        <v>58181</v>
      </c>
      <c r="Q30" s="87">
        <v>1017</v>
      </c>
      <c r="R30" s="87">
        <v>465</v>
      </c>
      <c r="S30" s="88">
        <v>1482</v>
      </c>
      <c r="T30" s="87">
        <v>79</v>
      </c>
      <c r="U30" s="87">
        <v>118</v>
      </c>
      <c r="V30" s="88">
        <v>197</v>
      </c>
      <c r="W30" s="87">
        <v>28</v>
      </c>
      <c r="X30" s="87">
        <v>72</v>
      </c>
      <c r="Y30" s="88">
        <v>100</v>
      </c>
      <c r="Z30" s="87">
        <v>387</v>
      </c>
      <c r="AA30" s="87">
        <v>231</v>
      </c>
      <c r="AB30" s="88">
        <v>618</v>
      </c>
      <c r="AC30" s="88">
        <v>51925</v>
      </c>
      <c r="AD30" s="88">
        <v>38182</v>
      </c>
      <c r="AE30" s="88">
        <v>90107</v>
      </c>
    </row>
    <row r="31" spans="1:31" s="59" customFormat="1" ht="21.75" customHeight="1">
      <c r="A31" s="85">
        <v>27</v>
      </c>
      <c r="B31" s="89" t="s">
        <v>24</v>
      </c>
      <c r="C31" s="86">
        <v>4</v>
      </c>
      <c r="D31" s="86">
        <v>4</v>
      </c>
      <c r="E31" s="87">
        <v>321</v>
      </c>
      <c r="F31" s="87">
        <v>148</v>
      </c>
      <c r="G31" s="88">
        <v>469</v>
      </c>
      <c r="H31" s="87">
        <v>0</v>
      </c>
      <c r="I31" s="87">
        <v>0</v>
      </c>
      <c r="J31" s="88">
        <v>0</v>
      </c>
      <c r="K31" s="87">
        <v>7010</v>
      </c>
      <c r="L31" s="87">
        <v>3634</v>
      </c>
      <c r="M31" s="88">
        <v>10644</v>
      </c>
      <c r="N31" s="87">
        <v>2562</v>
      </c>
      <c r="O31" s="87">
        <v>2915</v>
      </c>
      <c r="P31" s="88">
        <v>5477</v>
      </c>
      <c r="Q31" s="87">
        <v>425</v>
      </c>
      <c r="R31" s="87">
        <v>184</v>
      </c>
      <c r="S31" s="88">
        <v>609</v>
      </c>
      <c r="T31" s="87">
        <v>0</v>
      </c>
      <c r="U31" s="87">
        <v>0</v>
      </c>
      <c r="V31" s="88">
        <v>0</v>
      </c>
      <c r="W31" s="87">
        <v>254</v>
      </c>
      <c r="X31" s="87">
        <v>190</v>
      </c>
      <c r="Y31" s="88">
        <v>444</v>
      </c>
      <c r="Z31" s="87">
        <v>586</v>
      </c>
      <c r="AA31" s="87">
        <v>439</v>
      </c>
      <c r="AB31" s="88">
        <v>1025</v>
      </c>
      <c r="AC31" s="88">
        <v>11158</v>
      </c>
      <c r="AD31" s="88">
        <v>7510</v>
      </c>
      <c r="AE31" s="88">
        <v>18668</v>
      </c>
    </row>
    <row r="32" spans="1:31" s="59" customFormat="1" ht="21.75" customHeight="1">
      <c r="A32" s="85">
        <v>28</v>
      </c>
      <c r="B32" s="89" t="s">
        <v>25</v>
      </c>
      <c r="C32" s="86">
        <v>22</v>
      </c>
      <c r="D32" s="86">
        <v>22</v>
      </c>
      <c r="E32" s="87">
        <v>1119</v>
      </c>
      <c r="F32" s="87">
        <v>1093</v>
      </c>
      <c r="G32" s="88">
        <v>2212</v>
      </c>
      <c r="H32" s="87">
        <v>406</v>
      </c>
      <c r="I32" s="87">
        <v>549</v>
      </c>
      <c r="J32" s="88">
        <v>955</v>
      </c>
      <c r="K32" s="87">
        <v>16780</v>
      </c>
      <c r="L32" s="87">
        <v>22396</v>
      </c>
      <c r="M32" s="88">
        <v>39176</v>
      </c>
      <c r="N32" s="87">
        <v>53206</v>
      </c>
      <c r="O32" s="87">
        <v>39563</v>
      </c>
      <c r="P32" s="88">
        <v>92769</v>
      </c>
      <c r="Q32" s="87">
        <v>228</v>
      </c>
      <c r="R32" s="87">
        <v>165</v>
      </c>
      <c r="S32" s="88">
        <v>393</v>
      </c>
      <c r="T32" s="87">
        <v>3085</v>
      </c>
      <c r="U32" s="87">
        <v>1381</v>
      </c>
      <c r="V32" s="88">
        <v>4466</v>
      </c>
      <c r="W32" s="87">
        <v>878</v>
      </c>
      <c r="X32" s="87">
        <v>219</v>
      </c>
      <c r="Y32" s="88">
        <v>1097</v>
      </c>
      <c r="Z32" s="87">
        <v>7316</v>
      </c>
      <c r="AA32" s="87">
        <v>2215</v>
      </c>
      <c r="AB32" s="88">
        <v>9531</v>
      </c>
      <c r="AC32" s="88">
        <v>83018</v>
      </c>
      <c r="AD32" s="88">
        <v>67581</v>
      </c>
      <c r="AE32" s="88">
        <v>150599</v>
      </c>
    </row>
    <row r="33" spans="1:32" s="59" customFormat="1" ht="21.75" customHeight="1">
      <c r="A33" s="85">
        <v>29</v>
      </c>
      <c r="B33" s="89" t="s">
        <v>26</v>
      </c>
      <c r="C33" s="86">
        <v>63</v>
      </c>
      <c r="D33" s="86">
        <v>56</v>
      </c>
      <c r="E33" s="87">
        <v>1809</v>
      </c>
      <c r="F33" s="87">
        <v>2083</v>
      </c>
      <c r="G33" s="88">
        <v>3892</v>
      </c>
      <c r="H33" s="87">
        <v>351</v>
      </c>
      <c r="I33" s="87">
        <v>314</v>
      </c>
      <c r="J33" s="88">
        <v>665</v>
      </c>
      <c r="K33" s="87">
        <v>37777</v>
      </c>
      <c r="L33" s="87">
        <v>24515</v>
      </c>
      <c r="M33" s="88">
        <v>62292</v>
      </c>
      <c r="N33" s="87">
        <v>68433</v>
      </c>
      <c r="O33" s="87">
        <v>36835</v>
      </c>
      <c r="P33" s="88">
        <v>105268</v>
      </c>
      <c r="Q33" s="87">
        <v>1790</v>
      </c>
      <c r="R33" s="87">
        <v>793</v>
      </c>
      <c r="S33" s="88">
        <v>2583</v>
      </c>
      <c r="T33" s="87">
        <v>14898</v>
      </c>
      <c r="U33" s="87">
        <v>3013</v>
      </c>
      <c r="V33" s="88">
        <v>17911</v>
      </c>
      <c r="W33" s="87">
        <v>198</v>
      </c>
      <c r="X33" s="87">
        <v>112</v>
      </c>
      <c r="Y33" s="88">
        <v>310</v>
      </c>
      <c r="Z33" s="87">
        <v>3590</v>
      </c>
      <c r="AA33" s="87">
        <v>1836</v>
      </c>
      <c r="AB33" s="88">
        <v>5426</v>
      </c>
      <c r="AC33" s="88">
        <v>128846</v>
      </c>
      <c r="AD33" s="88">
        <v>69501</v>
      </c>
      <c r="AE33" s="88">
        <v>198347</v>
      </c>
    </row>
    <row r="34" spans="1:32" s="59" customFormat="1" ht="21.75" customHeight="1">
      <c r="A34" s="85">
        <v>30</v>
      </c>
      <c r="B34" s="89" t="s">
        <v>27</v>
      </c>
      <c r="C34" s="86">
        <v>6</v>
      </c>
      <c r="D34" s="86">
        <v>6</v>
      </c>
      <c r="E34" s="87">
        <v>9</v>
      </c>
      <c r="F34" s="87">
        <v>10</v>
      </c>
      <c r="G34" s="88">
        <v>19</v>
      </c>
      <c r="H34" s="87">
        <v>48</v>
      </c>
      <c r="I34" s="87">
        <v>40</v>
      </c>
      <c r="J34" s="88">
        <v>88</v>
      </c>
      <c r="K34" s="87">
        <v>2083</v>
      </c>
      <c r="L34" s="87">
        <v>2706</v>
      </c>
      <c r="M34" s="88">
        <v>4789</v>
      </c>
      <c r="N34" s="87">
        <v>4940</v>
      </c>
      <c r="O34" s="87">
        <v>4217</v>
      </c>
      <c r="P34" s="88">
        <v>9157</v>
      </c>
      <c r="Q34" s="87">
        <v>16</v>
      </c>
      <c r="R34" s="87">
        <v>10</v>
      </c>
      <c r="S34" s="88">
        <v>26</v>
      </c>
      <c r="T34" s="87">
        <v>100</v>
      </c>
      <c r="U34" s="87">
        <v>348</v>
      </c>
      <c r="V34" s="88">
        <v>448</v>
      </c>
      <c r="W34" s="87">
        <v>0</v>
      </c>
      <c r="X34" s="87">
        <v>0</v>
      </c>
      <c r="Y34" s="88">
        <v>0</v>
      </c>
      <c r="Z34" s="87">
        <v>176</v>
      </c>
      <c r="AA34" s="87">
        <v>145</v>
      </c>
      <c r="AB34" s="88">
        <v>321</v>
      </c>
      <c r="AC34" s="88">
        <v>7372</v>
      </c>
      <c r="AD34" s="88">
        <v>7476</v>
      </c>
      <c r="AE34" s="88">
        <v>14848</v>
      </c>
    </row>
    <row r="35" spans="1:32" s="59" customFormat="1" ht="21.75" customHeight="1">
      <c r="A35" s="85">
        <v>31</v>
      </c>
      <c r="B35" s="89" t="s">
        <v>28</v>
      </c>
      <c r="C35" s="86">
        <v>58</v>
      </c>
      <c r="D35" s="86">
        <v>58</v>
      </c>
      <c r="E35" s="87">
        <v>8788</v>
      </c>
      <c r="F35" s="87">
        <v>5164</v>
      </c>
      <c r="G35" s="88">
        <v>13952</v>
      </c>
      <c r="H35" s="87">
        <v>1471</v>
      </c>
      <c r="I35" s="87">
        <v>1985</v>
      </c>
      <c r="J35" s="88">
        <v>3456</v>
      </c>
      <c r="K35" s="87">
        <v>129953</v>
      </c>
      <c r="L35" s="87">
        <v>144771</v>
      </c>
      <c r="M35" s="88">
        <v>274724</v>
      </c>
      <c r="N35" s="87">
        <v>268042</v>
      </c>
      <c r="O35" s="87">
        <v>218853</v>
      </c>
      <c r="P35" s="88">
        <v>486895</v>
      </c>
      <c r="Q35" s="87">
        <v>7672</v>
      </c>
      <c r="R35" s="87">
        <v>3529</v>
      </c>
      <c r="S35" s="88">
        <v>11201</v>
      </c>
      <c r="T35" s="87">
        <v>11479</v>
      </c>
      <c r="U35" s="87">
        <v>7205</v>
      </c>
      <c r="V35" s="88">
        <v>18684</v>
      </c>
      <c r="W35" s="87">
        <v>5938</v>
      </c>
      <c r="X35" s="87">
        <v>5873</v>
      </c>
      <c r="Y35" s="88">
        <v>11811</v>
      </c>
      <c r="Z35" s="87">
        <v>4872</v>
      </c>
      <c r="AA35" s="87">
        <v>3209</v>
      </c>
      <c r="AB35" s="88">
        <v>8081</v>
      </c>
      <c r="AC35" s="88">
        <v>438215</v>
      </c>
      <c r="AD35" s="88">
        <v>390589</v>
      </c>
      <c r="AE35" s="88">
        <v>828804</v>
      </c>
    </row>
    <row r="36" spans="1:32" s="59" customFormat="1" ht="21.75" customHeight="1">
      <c r="A36" s="85">
        <v>32</v>
      </c>
      <c r="B36" s="89" t="s">
        <v>29</v>
      </c>
      <c r="C36" s="86">
        <v>20</v>
      </c>
      <c r="D36" s="86">
        <v>19</v>
      </c>
      <c r="E36" s="87">
        <v>2804</v>
      </c>
      <c r="F36" s="87">
        <v>1471</v>
      </c>
      <c r="G36" s="88">
        <v>4275</v>
      </c>
      <c r="H36" s="87">
        <v>394</v>
      </c>
      <c r="I36" s="87">
        <v>229</v>
      </c>
      <c r="J36" s="88">
        <v>623</v>
      </c>
      <c r="K36" s="87">
        <v>35505</v>
      </c>
      <c r="L36" s="87">
        <v>32676</v>
      </c>
      <c r="M36" s="88">
        <v>68181</v>
      </c>
      <c r="N36" s="87">
        <v>109542</v>
      </c>
      <c r="O36" s="87">
        <v>75552</v>
      </c>
      <c r="P36" s="88">
        <v>185094</v>
      </c>
      <c r="Q36" s="87">
        <v>3339</v>
      </c>
      <c r="R36" s="87">
        <v>1547</v>
      </c>
      <c r="S36" s="88">
        <v>4886</v>
      </c>
      <c r="T36" s="87">
        <v>735</v>
      </c>
      <c r="U36" s="87">
        <v>432</v>
      </c>
      <c r="V36" s="88">
        <v>1167</v>
      </c>
      <c r="W36" s="87">
        <v>198</v>
      </c>
      <c r="X36" s="87">
        <v>163</v>
      </c>
      <c r="Y36" s="88">
        <v>361</v>
      </c>
      <c r="Z36" s="87">
        <v>1139</v>
      </c>
      <c r="AA36" s="87">
        <v>744</v>
      </c>
      <c r="AB36" s="88">
        <v>1883</v>
      </c>
      <c r="AC36" s="88">
        <v>153656</v>
      </c>
      <c r="AD36" s="88">
        <v>112814</v>
      </c>
      <c r="AE36" s="88">
        <v>266470</v>
      </c>
    </row>
    <row r="37" spans="1:32" s="59" customFormat="1" ht="21.75" customHeight="1">
      <c r="A37" s="85">
        <v>33</v>
      </c>
      <c r="B37" s="89" t="s">
        <v>30</v>
      </c>
      <c r="C37" s="86">
        <v>3</v>
      </c>
      <c r="D37" s="86">
        <v>3</v>
      </c>
      <c r="E37" s="87">
        <v>222</v>
      </c>
      <c r="F37" s="87">
        <v>145</v>
      </c>
      <c r="G37" s="88">
        <v>367</v>
      </c>
      <c r="H37" s="87">
        <v>0</v>
      </c>
      <c r="I37" s="87">
        <v>0</v>
      </c>
      <c r="J37" s="88">
        <v>0</v>
      </c>
      <c r="K37" s="87">
        <v>4706</v>
      </c>
      <c r="L37" s="87">
        <v>3540</v>
      </c>
      <c r="M37" s="88">
        <v>8246</v>
      </c>
      <c r="N37" s="87">
        <v>7606</v>
      </c>
      <c r="O37" s="87">
        <v>4528</v>
      </c>
      <c r="P37" s="88">
        <v>12134</v>
      </c>
      <c r="Q37" s="87">
        <v>141</v>
      </c>
      <c r="R37" s="87">
        <v>95</v>
      </c>
      <c r="S37" s="88">
        <v>236</v>
      </c>
      <c r="T37" s="87">
        <v>27</v>
      </c>
      <c r="U37" s="87">
        <v>6</v>
      </c>
      <c r="V37" s="88">
        <v>33</v>
      </c>
      <c r="W37" s="87">
        <v>0</v>
      </c>
      <c r="X37" s="87">
        <v>0</v>
      </c>
      <c r="Y37" s="88">
        <v>0</v>
      </c>
      <c r="Z37" s="87">
        <v>110</v>
      </c>
      <c r="AA37" s="87">
        <v>95</v>
      </c>
      <c r="AB37" s="88">
        <v>205</v>
      </c>
      <c r="AC37" s="88">
        <v>12812</v>
      </c>
      <c r="AD37" s="88">
        <v>8409</v>
      </c>
      <c r="AE37" s="88">
        <v>21221</v>
      </c>
    </row>
    <row r="38" spans="1:32" s="59" customFormat="1" ht="21.75" customHeight="1">
      <c r="A38" s="85">
        <v>34</v>
      </c>
      <c r="B38" s="89" t="s">
        <v>31</v>
      </c>
      <c r="C38" s="86">
        <v>62</v>
      </c>
      <c r="D38" s="86">
        <v>60</v>
      </c>
      <c r="E38" s="87">
        <v>6692</v>
      </c>
      <c r="F38" s="87">
        <v>3080</v>
      </c>
      <c r="G38" s="88">
        <v>9772</v>
      </c>
      <c r="H38" s="87">
        <v>592</v>
      </c>
      <c r="I38" s="87">
        <v>725</v>
      </c>
      <c r="J38" s="88">
        <v>1317</v>
      </c>
      <c r="K38" s="87">
        <v>67887</v>
      </c>
      <c r="L38" s="87">
        <v>45846</v>
      </c>
      <c r="M38" s="88">
        <v>113733</v>
      </c>
      <c r="N38" s="87">
        <v>159963</v>
      </c>
      <c r="O38" s="87">
        <v>67139</v>
      </c>
      <c r="P38" s="88">
        <v>227102</v>
      </c>
      <c r="Q38" s="87">
        <v>2932</v>
      </c>
      <c r="R38" s="87">
        <v>1556</v>
      </c>
      <c r="S38" s="88">
        <v>4488</v>
      </c>
      <c r="T38" s="87">
        <v>17574</v>
      </c>
      <c r="U38" s="87">
        <v>3976</v>
      </c>
      <c r="V38" s="88">
        <v>21550</v>
      </c>
      <c r="W38" s="87">
        <v>2099</v>
      </c>
      <c r="X38" s="87">
        <v>1438</v>
      </c>
      <c r="Y38" s="88">
        <v>3537</v>
      </c>
      <c r="Z38" s="87">
        <v>6833</v>
      </c>
      <c r="AA38" s="87">
        <v>3212</v>
      </c>
      <c r="AB38" s="88">
        <v>10045</v>
      </c>
      <c r="AC38" s="88">
        <v>264572</v>
      </c>
      <c r="AD38" s="88">
        <v>126972</v>
      </c>
      <c r="AE38" s="88">
        <v>391544</v>
      </c>
    </row>
    <row r="39" spans="1:32" s="59" customFormat="1" ht="21.75" customHeight="1">
      <c r="A39" s="85">
        <v>35</v>
      </c>
      <c r="B39" s="89" t="s">
        <v>32</v>
      </c>
      <c r="C39" s="86">
        <v>24</v>
      </c>
      <c r="D39" s="86">
        <v>23</v>
      </c>
      <c r="E39" s="87">
        <v>2040</v>
      </c>
      <c r="F39" s="87">
        <v>623</v>
      </c>
      <c r="G39" s="88">
        <v>2663</v>
      </c>
      <c r="H39" s="87">
        <v>9</v>
      </c>
      <c r="I39" s="87">
        <v>4</v>
      </c>
      <c r="J39" s="88">
        <v>13</v>
      </c>
      <c r="K39" s="87">
        <v>17220</v>
      </c>
      <c r="L39" s="87">
        <v>14831</v>
      </c>
      <c r="M39" s="88">
        <v>32051</v>
      </c>
      <c r="N39" s="87">
        <v>43551</v>
      </c>
      <c r="O39" s="87">
        <v>29821</v>
      </c>
      <c r="P39" s="88">
        <v>73372</v>
      </c>
      <c r="Q39" s="87">
        <v>790</v>
      </c>
      <c r="R39" s="87">
        <v>560</v>
      </c>
      <c r="S39" s="88">
        <v>1350</v>
      </c>
      <c r="T39" s="87">
        <v>317</v>
      </c>
      <c r="U39" s="87">
        <v>204</v>
      </c>
      <c r="V39" s="88">
        <v>521</v>
      </c>
      <c r="W39" s="87">
        <v>8</v>
      </c>
      <c r="X39" s="87">
        <v>13</v>
      </c>
      <c r="Y39" s="88">
        <v>21</v>
      </c>
      <c r="Z39" s="87">
        <v>1358</v>
      </c>
      <c r="AA39" s="87">
        <v>611</v>
      </c>
      <c r="AB39" s="88">
        <v>1969</v>
      </c>
      <c r="AC39" s="88">
        <v>65293</v>
      </c>
      <c r="AD39" s="88">
        <v>46667</v>
      </c>
      <c r="AE39" s="88">
        <v>111960</v>
      </c>
    </row>
    <row r="40" spans="1:32" s="59" customFormat="1" ht="21.75" customHeight="1">
      <c r="A40" s="85">
        <v>36</v>
      </c>
      <c r="B40" s="89" t="s">
        <v>33</v>
      </c>
      <c r="C40" s="86">
        <v>27</v>
      </c>
      <c r="D40" s="86">
        <v>27</v>
      </c>
      <c r="E40" s="87">
        <v>2793</v>
      </c>
      <c r="F40" s="87">
        <v>1341</v>
      </c>
      <c r="G40" s="88">
        <v>4134</v>
      </c>
      <c r="H40" s="87">
        <v>572</v>
      </c>
      <c r="I40" s="87">
        <v>404</v>
      </c>
      <c r="J40" s="88">
        <v>976</v>
      </c>
      <c r="K40" s="87">
        <v>66915</v>
      </c>
      <c r="L40" s="87">
        <v>84208</v>
      </c>
      <c r="M40" s="88">
        <v>151123</v>
      </c>
      <c r="N40" s="87">
        <v>63792</v>
      </c>
      <c r="O40" s="87">
        <v>36832</v>
      </c>
      <c r="P40" s="88">
        <v>100624</v>
      </c>
      <c r="Q40" s="87">
        <v>1471</v>
      </c>
      <c r="R40" s="87">
        <v>933</v>
      </c>
      <c r="S40" s="88">
        <v>2404</v>
      </c>
      <c r="T40" s="87">
        <v>997</v>
      </c>
      <c r="U40" s="87">
        <v>988</v>
      </c>
      <c r="V40" s="88">
        <v>1985</v>
      </c>
      <c r="W40" s="87">
        <v>501</v>
      </c>
      <c r="X40" s="87">
        <v>267</v>
      </c>
      <c r="Y40" s="88">
        <v>768</v>
      </c>
      <c r="Z40" s="87">
        <v>6262</v>
      </c>
      <c r="AA40" s="87">
        <v>2214</v>
      </c>
      <c r="AB40" s="88">
        <v>8476</v>
      </c>
      <c r="AC40" s="88">
        <v>143303</v>
      </c>
      <c r="AD40" s="88">
        <v>127187</v>
      </c>
      <c r="AE40" s="88">
        <v>270490</v>
      </c>
    </row>
    <row r="41" spans="1:32" s="91" customFormat="1" ht="21.75" customHeight="1">
      <c r="A41" s="517" t="s">
        <v>39</v>
      </c>
      <c r="B41" s="517"/>
      <c r="C41" s="84">
        <v>723</v>
      </c>
      <c r="D41" s="84">
        <v>702</v>
      </c>
      <c r="E41" s="90">
        <v>58153</v>
      </c>
      <c r="F41" s="90">
        <v>37184</v>
      </c>
      <c r="G41" s="90">
        <v>95337</v>
      </c>
      <c r="H41" s="90">
        <v>9645</v>
      </c>
      <c r="I41" s="90">
        <v>9615</v>
      </c>
      <c r="J41" s="90">
        <v>19260</v>
      </c>
      <c r="K41" s="90">
        <v>1013621</v>
      </c>
      <c r="L41" s="90">
        <v>938834</v>
      </c>
      <c r="M41" s="90">
        <v>1952455</v>
      </c>
      <c r="N41" s="90">
        <v>2197527</v>
      </c>
      <c r="O41" s="90">
        <v>1503540</v>
      </c>
      <c r="P41" s="90">
        <v>3701067</v>
      </c>
      <c r="Q41" s="90">
        <v>118327</v>
      </c>
      <c r="R41" s="90">
        <v>98181</v>
      </c>
      <c r="S41" s="90">
        <v>216508</v>
      </c>
      <c r="T41" s="90">
        <v>182772</v>
      </c>
      <c r="U41" s="90">
        <v>77533</v>
      </c>
      <c r="V41" s="90">
        <v>260305</v>
      </c>
      <c r="W41" s="90">
        <v>27468</v>
      </c>
      <c r="X41" s="90">
        <v>22314</v>
      </c>
      <c r="Y41" s="90">
        <v>49782</v>
      </c>
      <c r="Z41" s="90">
        <v>56134</v>
      </c>
      <c r="AA41" s="90">
        <v>28750</v>
      </c>
      <c r="AB41" s="90">
        <v>84884</v>
      </c>
      <c r="AC41" s="90">
        <v>3663647</v>
      </c>
      <c r="AD41" s="90">
        <v>2715951</v>
      </c>
      <c r="AE41" s="90">
        <v>6379598</v>
      </c>
      <c r="AF41" s="59"/>
    </row>
    <row r="42" spans="1:32">
      <c r="C42" s="93" t="s">
        <v>111</v>
      </c>
      <c r="N42" s="92" t="s">
        <v>111</v>
      </c>
      <c r="W42" s="92" t="s">
        <v>111</v>
      </c>
    </row>
    <row r="45" spans="1:32">
      <c r="AE45" s="94"/>
    </row>
    <row r="46" spans="1:32">
      <c r="AE46" s="95"/>
    </row>
  </sheetData>
  <mergeCells count="13">
    <mergeCell ref="Z2:AB2"/>
    <mergeCell ref="AC2:AE2"/>
    <mergeCell ref="A2:A3"/>
    <mergeCell ref="B2:B3"/>
    <mergeCell ref="C2:D2"/>
    <mergeCell ref="E2:G2"/>
    <mergeCell ref="H2:J2"/>
    <mergeCell ref="K2:M2"/>
    <mergeCell ref="A41:B41"/>
    <mergeCell ref="N2:P2"/>
    <mergeCell ref="Q2:S2"/>
    <mergeCell ref="T2:V2"/>
    <mergeCell ref="W2:Y2"/>
  </mergeCells>
  <printOptions horizontalCentered="1"/>
  <pageMargins left="0.43307086614173201" right="0.15748031496063" top="0.511811023622047" bottom="0.27559055118110198" header="0.196850393700787" footer="0.15748031496063"/>
  <pageSetup paperSize="9" scale="85" firstPageNumber="18" orientation="portrait" useFirstPageNumber="1" horizontalDpi="4294967294" verticalDpi="4294967294" r:id="rId1"/>
  <headerFooter>
    <oddFooter>&amp;L&amp;"Arial,Italic"&amp;9AISHE 2013-14&amp;CT-&amp;P</oddFooter>
  </headerFooter>
  <colBreaks count="2" manualBreakCount="2">
    <brk id="13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79</vt:i4>
      </vt:variant>
    </vt:vector>
  </HeadingPairs>
  <TitlesOfParts>
    <vt:vector size="121" baseType="lpstr">
      <vt:lpstr>1UniNo</vt:lpstr>
      <vt:lpstr>2University-Specialisation</vt:lpstr>
      <vt:lpstr>3CollegeRange</vt:lpstr>
      <vt:lpstr>4CollegeIndicator</vt:lpstr>
      <vt:lpstr>4CollegeSpec</vt:lpstr>
      <vt:lpstr>5ManagementCollegeNo</vt:lpstr>
      <vt:lpstr>6TotalEnr</vt:lpstr>
      <vt:lpstr>6aTotalRegularEnr</vt:lpstr>
      <vt:lpstr>7UnivActwithConsUnit</vt:lpstr>
      <vt:lpstr>8CollegeAct</vt:lpstr>
      <vt:lpstr>9AllSAAct</vt:lpstr>
      <vt:lpstr>10CollegeEst</vt:lpstr>
      <vt:lpstr>11Programme</vt:lpstr>
      <vt:lpstr>11aProgrammeDistance</vt:lpstr>
      <vt:lpstr>12UGDisc</vt:lpstr>
      <vt:lpstr>13PGDisc</vt:lpstr>
      <vt:lpstr>14TotalEnrCategory</vt:lpstr>
      <vt:lpstr>16FS-countrylevel</vt:lpstr>
      <vt:lpstr>17FS-statelevel</vt:lpstr>
      <vt:lpstr>18FS-prog</vt:lpstr>
      <vt:lpstr>19GER</vt:lpstr>
      <vt:lpstr>20GPI</vt:lpstr>
      <vt:lpstr>21TeacherCategory </vt:lpstr>
      <vt:lpstr>22TeacherPost</vt:lpstr>
      <vt:lpstr>22aTeacherPostEstimatedUC</vt:lpstr>
      <vt:lpstr>22bTeacherPostEstimatedU</vt:lpstr>
      <vt:lpstr>23StaffPost</vt:lpstr>
      <vt:lpstr>24StaffCategory</vt:lpstr>
      <vt:lpstr>25PTR</vt:lpstr>
      <vt:lpstr>26UnivEnrolinclConstituentUnits</vt:lpstr>
      <vt:lpstr>27TypeEnrolmentCategory-Est</vt:lpstr>
      <vt:lpstr>29TypeTeacherPostEstimated</vt:lpstr>
      <vt:lpstr>30TypeTeacherCategoryEstimated</vt:lpstr>
      <vt:lpstr>31HostelDistrict</vt:lpstr>
      <vt:lpstr>32TypeHostel</vt:lpstr>
      <vt:lpstr>33OutTurnState</vt:lpstr>
      <vt:lpstr>34OutTurnProg</vt:lpstr>
      <vt:lpstr>35UGDisc</vt:lpstr>
      <vt:lpstr>36PGDisc</vt:lpstr>
      <vt:lpstr>37CollegeTypeNo</vt:lpstr>
      <vt:lpstr>38Pop2013</vt:lpstr>
      <vt:lpstr>39TypeStateUnivwithConsUnit</vt:lpstr>
      <vt:lpstr>'16FS-countrylevel'!_FilterDatabase</vt:lpstr>
      <vt:lpstr>'10CollegeEst'!Print_Area</vt:lpstr>
      <vt:lpstr>'11aProgrammeDistance'!Print_Area</vt:lpstr>
      <vt:lpstr>'11Programme'!Print_Area</vt:lpstr>
      <vt:lpstr>'12UGDisc'!Print_Area</vt:lpstr>
      <vt:lpstr>'13PGDisc'!Print_Area</vt:lpstr>
      <vt:lpstr>'14TotalEnrCategory'!Print_Area</vt:lpstr>
      <vt:lpstr>'16FS-countrylevel'!Print_Area</vt:lpstr>
      <vt:lpstr>'17FS-statelevel'!Print_Area</vt:lpstr>
      <vt:lpstr>'18FS-prog'!Print_Area</vt:lpstr>
      <vt:lpstr>'19GER'!Print_Area</vt:lpstr>
      <vt:lpstr>'1UniNo'!Print_Area</vt:lpstr>
      <vt:lpstr>'20GPI'!Print_Area</vt:lpstr>
      <vt:lpstr>'21TeacherCategory '!Print_Area</vt:lpstr>
      <vt:lpstr>'22aTeacherPostEstimatedUC'!Print_Area</vt:lpstr>
      <vt:lpstr>'22bTeacherPostEstimatedU'!Print_Area</vt:lpstr>
      <vt:lpstr>'22TeacherPost'!Print_Area</vt:lpstr>
      <vt:lpstr>'23StaffPost'!Print_Area</vt:lpstr>
      <vt:lpstr>'24StaffCategory'!Print_Area</vt:lpstr>
      <vt:lpstr>'25PTR'!Print_Area</vt:lpstr>
      <vt:lpstr>'26UnivEnrolinclConstituentUnits'!Print_Area</vt:lpstr>
      <vt:lpstr>'27TypeEnrolmentCategory-Est'!Print_Area</vt:lpstr>
      <vt:lpstr>'29TypeTeacherPostEstimated'!Print_Area</vt:lpstr>
      <vt:lpstr>'2University-Specialisation'!Print_Area</vt:lpstr>
      <vt:lpstr>'30TypeTeacherCategoryEstimated'!Print_Area</vt:lpstr>
      <vt:lpstr>'31HostelDistrict'!Print_Area</vt:lpstr>
      <vt:lpstr>'32TypeHostel'!Print_Area</vt:lpstr>
      <vt:lpstr>'33OutTurnState'!Print_Area</vt:lpstr>
      <vt:lpstr>'34OutTurnProg'!Print_Area</vt:lpstr>
      <vt:lpstr>'35UGDisc'!Print_Area</vt:lpstr>
      <vt:lpstr>'36PGDisc'!Print_Area</vt:lpstr>
      <vt:lpstr>'37CollegeTypeNo'!Print_Area</vt:lpstr>
      <vt:lpstr>'38Pop2013'!Print_Area</vt:lpstr>
      <vt:lpstr>'39TypeStateUnivwithConsUnit'!Print_Area</vt:lpstr>
      <vt:lpstr>'4CollegeIndicator'!Print_Area</vt:lpstr>
      <vt:lpstr>'4CollegeSpec'!Print_Area</vt:lpstr>
      <vt:lpstr>'5ManagementCollegeNo'!Print_Area</vt:lpstr>
      <vt:lpstr>'6aTotalRegularEnr'!Print_Area</vt:lpstr>
      <vt:lpstr>'6TotalEnr'!Print_Area</vt:lpstr>
      <vt:lpstr>'7UnivActwithConsUnit'!Print_Area</vt:lpstr>
      <vt:lpstr>'8CollegeAct'!Print_Area</vt:lpstr>
      <vt:lpstr>'9AllSAAct'!Print_Area</vt:lpstr>
      <vt:lpstr>'10CollegeEst'!Print_Titles</vt:lpstr>
      <vt:lpstr>'11aProgrammeDistance'!Print_Titles</vt:lpstr>
      <vt:lpstr>'11Programme'!Print_Titles</vt:lpstr>
      <vt:lpstr>'12UGDisc'!Print_Titles</vt:lpstr>
      <vt:lpstr>'13PGDisc'!Print_Titles</vt:lpstr>
      <vt:lpstr>'14TotalEnrCategory'!Print_Titles</vt:lpstr>
      <vt:lpstr>'16FS-countrylevel'!Print_Titles</vt:lpstr>
      <vt:lpstr>'17FS-statelevel'!Print_Titles</vt:lpstr>
      <vt:lpstr>'18FS-prog'!Print_Titles</vt:lpstr>
      <vt:lpstr>'20GPI'!Print_Titles</vt:lpstr>
      <vt:lpstr>'21TeacherCategory '!Print_Titles</vt:lpstr>
      <vt:lpstr>'22aTeacherPostEstimatedUC'!Print_Titles</vt:lpstr>
      <vt:lpstr>'22bTeacherPostEstimatedU'!Print_Titles</vt:lpstr>
      <vt:lpstr>'22TeacherPost'!Print_Titles</vt:lpstr>
      <vt:lpstr>'23StaffPost'!Print_Titles</vt:lpstr>
      <vt:lpstr>'24StaffCategory'!Print_Titles</vt:lpstr>
      <vt:lpstr>'25PTR'!Print_Titles</vt:lpstr>
      <vt:lpstr>'26UnivEnrolinclConstituentUnits'!Print_Titles</vt:lpstr>
      <vt:lpstr>'27TypeEnrolmentCategory-Est'!Print_Titles</vt:lpstr>
      <vt:lpstr>'29TypeTeacherPostEstimated'!Print_Titles</vt:lpstr>
      <vt:lpstr>'2University-Specialisation'!Print_Titles</vt:lpstr>
      <vt:lpstr>'30TypeTeacherCategoryEstimated'!Print_Titles</vt:lpstr>
      <vt:lpstr>'31HostelDistrict'!Print_Titles</vt:lpstr>
      <vt:lpstr>'32TypeHostel'!Print_Titles</vt:lpstr>
      <vt:lpstr>'33OutTurnState'!Print_Titles</vt:lpstr>
      <vt:lpstr>'34OutTurnProg'!Print_Titles</vt:lpstr>
      <vt:lpstr>'35UGDisc'!Print_Titles</vt:lpstr>
      <vt:lpstr>'36PGDisc'!Print_Titles</vt:lpstr>
      <vt:lpstr>'37CollegeTypeNo'!Print_Titles</vt:lpstr>
      <vt:lpstr>'39TypeStateUnivwithConsUnit'!Print_Titles</vt:lpstr>
      <vt:lpstr>'4CollegeSpec'!Print_Titles</vt:lpstr>
      <vt:lpstr>'5ManagementCollegeNo'!Print_Titles</vt:lpstr>
      <vt:lpstr>'6aTotalRegularEnr'!Print_Titles</vt:lpstr>
      <vt:lpstr>'6TotalEnr'!Print_Titles</vt:lpstr>
      <vt:lpstr>'7UnivActwithConsUnit'!Print_Titles</vt:lpstr>
      <vt:lpstr>'8CollegeAct'!Print_Titles</vt:lpstr>
      <vt:lpstr>'9AllSAAct'!Print_Titles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2016-10-06T09:49:55Z</dcterms:modified>
</cp:coreProperties>
</file>